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165" tabRatio="733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 " sheetId="41" r:id="rId6"/>
    <sheet name="7 день " sheetId="16" r:id="rId7"/>
    <sheet name="8 день" sheetId="17" r:id="rId8"/>
    <sheet name="9 день" sheetId="18" r:id="rId9"/>
    <sheet name="10 день" sheetId="19" r:id="rId10"/>
    <sheet name="11 день" sheetId="20" r:id="rId11"/>
    <sheet name="12 день" sheetId="40" r:id="rId12"/>
    <sheet name="13 день" sheetId="22" r:id="rId13"/>
    <sheet name="14 день" sheetId="23" r:id="rId14"/>
    <sheet name="15 день" sheetId="24" r:id="rId15"/>
    <sheet name="16 день" sheetId="25" r:id="rId16"/>
    <sheet name="17 день" sheetId="26" r:id="rId17"/>
    <sheet name="18 день" sheetId="39" r:id="rId18"/>
    <sheet name="19день " sheetId="28" r:id="rId19"/>
    <sheet name="20 день" sheetId="29" r:id="rId20"/>
    <sheet name="21день" sheetId="30" r:id="rId21"/>
    <sheet name="22 день" sheetId="31" r:id="rId22"/>
    <sheet name="23 день" sheetId="32" r:id="rId23"/>
    <sheet name="24день " sheetId="38" r:id="rId24"/>
  </sheets>
  <definedNames>
    <definedName name="_xlnm.Print_Area" localSheetId="9">'10 день'!$A$1:$U$15</definedName>
    <definedName name="_xlnm.Print_Area" localSheetId="20">'21день'!$A$2:$S$14</definedName>
    <definedName name="_xlnm.Print_Area" localSheetId="7">'8 день'!$A$1:$S$15</definedName>
    <definedName name="_xlnm.Print_Area" localSheetId="8">'9 день'!$A$1:$V$15</definedName>
  </definedNames>
  <calcPr calcId="162913"/>
</workbook>
</file>

<file path=xl/calcChain.xml><?xml version="1.0" encoding="utf-8"?>
<calcChain xmlns="http://schemas.openxmlformats.org/spreadsheetml/2006/main">
  <c r="K13" i="32" l="1"/>
  <c r="F13" i="38" l="1"/>
  <c r="H13" i="38"/>
  <c r="I13" i="38"/>
  <c r="J13" i="38"/>
  <c r="K13" i="38"/>
  <c r="L13" i="38"/>
  <c r="M13" i="38"/>
  <c r="N13" i="38"/>
  <c r="O13" i="38"/>
  <c r="P13" i="38"/>
  <c r="Q13" i="38"/>
  <c r="R13" i="38"/>
  <c r="S13" i="38"/>
  <c r="T13" i="38"/>
  <c r="U13" i="38"/>
  <c r="V13" i="38"/>
  <c r="W13" i="38"/>
  <c r="X13" i="38"/>
  <c r="H13" i="29" l="1"/>
  <c r="I13" i="29"/>
  <c r="J13" i="29"/>
  <c r="K13" i="29"/>
  <c r="K14" i="29" s="1"/>
  <c r="L13" i="29"/>
  <c r="M13" i="29"/>
  <c r="N13" i="29"/>
  <c r="O13" i="29"/>
  <c r="P13" i="29"/>
  <c r="Q13" i="29"/>
  <c r="R13" i="29"/>
  <c r="S13" i="29"/>
  <c r="T13" i="29"/>
  <c r="U13" i="29"/>
  <c r="V13" i="29"/>
  <c r="W13" i="29"/>
  <c r="F13" i="29"/>
  <c r="F13" i="13" l="1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K14" i="38" l="1"/>
  <c r="X13" i="39"/>
  <c r="W13" i="39"/>
  <c r="V13" i="39"/>
  <c r="U13" i="39"/>
  <c r="T13" i="39"/>
  <c r="S13" i="39"/>
  <c r="R13" i="39"/>
  <c r="Q13" i="39"/>
  <c r="P13" i="39"/>
  <c r="O13" i="39"/>
  <c r="N13" i="39"/>
  <c r="M13" i="39"/>
  <c r="L13" i="39"/>
  <c r="K13" i="39"/>
  <c r="K14" i="39" s="1"/>
  <c r="J13" i="39"/>
  <c r="I13" i="39"/>
  <c r="H13" i="39"/>
  <c r="F13" i="39"/>
  <c r="X13" i="40"/>
  <c r="W13" i="40"/>
  <c r="V13" i="40"/>
  <c r="U13" i="40"/>
  <c r="T13" i="40"/>
  <c r="S13" i="40"/>
  <c r="R13" i="40"/>
  <c r="Q13" i="40"/>
  <c r="P13" i="40"/>
  <c r="O13" i="40"/>
  <c r="N13" i="40"/>
  <c r="M13" i="40"/>
  <c r="L13" i="40"/>
  <c r="K13" i="40"/>
  <c r="K14" i="40" s="1"/>
  <c r="J13" i="40"/>
  <c r="I13" i="40"/>
  <c r="H13" i="40"/>
  <c r="F13" i="40"/>
  <c r="X13" i="41"/>
  <c r="W13" i="41"/>
  <c r="V13" i="41"/>
  <c r="U13" i="41"/>
  <c r="T13" i="41"/>
  <c r="S13" i="41"/>
  <c r="R13" i="41"/>
  <c r="Q13" i="41"/>
  <c r="P13" i="41"/>
  <c r="O13" i="41"/>
  <c r="N13" i="41"/>
  <c r="M13" i="41"/>
  <c r="L13" i="41"/>
  <c r="K13" i="41"/>
  <c r="K14" i="41" s="1"/>
  <c r="J13" i="41"/>
  <c r="I13" i="41"/>
  <c r="H13" i="41"/>
  <c r="F13" i="41"/>
  <c r="F12" i="18" l="1"/>
  <c r="H12" i="18"/>
  <c r="I12" i="18"/>
  <c r="J12" i="18"/>
  <c r="K12" i="18"/>
  <c r="L12" i="18"/>
  <c r="M12" i="18"/>
  <c r="N12" i="18"/>
  <c r="O12" i="18"/>
  <c r="P12" i="18"/>
  <c r="Q12" i="18"/>
  <c r="R12" i="18"/>
  <c r="S12" i="18"/>
  <c r="T12" i="18"/>
  <c r="U12" i="18"/>
  <c r="V12" i="18"/>
  <c r="W12" i="18"/>
  <c r="X12" i="18"/>
  <c r="F13" i="25" l="1"/>
  <c r="H13" i="25"/>
  <c r="I13" i="25"/>
  <c r="J13" i="25"/>
  <c r="K13" i="25"/>
  <c r="L13" i="25"/>
  <c r="M13" i="25"/>
  <c r="N13" i="25"/>
  <c r="O13" i="25"/>
  <c r="P13" i="25"/>
  <c r="Q13" i="25"/>
  <c r="R13" i="25"/>
  <c r="S13" i="25"/>
  <c r="T13" i="25"/>
  <c r="U13" i="25"/>
  <c r="V13" i="25"/>
  <c r="W13" i="25"/>
  <c r="X13" i="25"/>
  <c r="J12" i="22" l="1"/>
  <c r="K12" i="22"/>
  <c r="F12" i="22"/>
  <c r="H13" i="19"/>
  <c r="I13" i="19"/>
  <c r="J13" i="19"/>
  <c r="K13" i="19"/>
  <c r="L13" i="19"/>
  <c r="M13" i="19"/>
  <c r="N13" i="19"/>
  <c r="O13" i="19"/>
  <c r="P13" i="19"/>
  <c r="Q13" i="19"/>
  <c r="R13" i="19"/>
  <c r="S13" i="19"/>
  <c r="T13" i="19"/>
  <c r="U13" i="19"/>
  <c r="V13" i="19"/>
  <c r="W13" i="19"/>
  <c r="X13" i="19"/>
  <c r="F13" i="19"/>
  <c r="K13" i="16" l="1"/>
  <c r="K12" i="6"/>
  <c r="K13" i="6" s="1"/>
  <c r="K13" i="20" l="1"/>
  <c r="X13" i="32" l="1"/>
  <c r="W13" i="32"/>
  <c r="V13" i="32"/>
  <c r="U13" i="32"/>
  <c r="T13" i="32"/>
  <c r="S13" i="32"/>
  <c r="R13" i="32"/>
  <c r="Q13" i="32"/>
  <c r="P13" i="32"/>
  <c r="O13" i="32"/>
  <c r="N13" i="32"/>
  <c r="M13" i="32"/>
  <c r="L13" i="32"/>
  <c r="K14" i="32"/>
  <c r="J13" i="32"/>
  <c r="I13" i="32"/>
  <c r="H13" i="32"/>
  <c r="F13" i="32"/>
  <c r="X13" i="31"/>
  <c r="W13" i="31"/>
  <c r="V13" i="31"/>
  <c r="U13" i="31"/>
  <c r="T13" i="31"/>
  <c r="S13" i="31"/>
  <c r="R13" i="31"/>
  <c r="Q13" i="31"/>
  <c r="P13" i="31"/>
  <c r="O13" i="31"/>
  <c r="N13" i="31"/>
  <c r="M13" i="31"/>
  <c r="L13" i="31"/>
  <c r="K13" i="31"/>
  <c r="K14" i="31" s="1"/>
  <c r="J13" i="31"/>
  <c r="I13" i="31"/>
  <c r="H13" i="31"/>
  <c r="F13" i="31"/>
  <c r="X13" i="30"/>
  <c r="W13" i="30"/>
  <c r="V13" i="30"/>
  <c r="U13" i="30"/>
  <c r="T13" i="30"/>
  <c r="S13" i="30"/>
  <c r="R13" i="30"/>
  <c r="Q13" i="30"/>
  <c r="P13" i="30"/>
  <c r="O13" i="30"/>
  <c r="N13" i="30"/>
  <c r="M13" i="30"/>
  <c r="L13" i="30"/>
  <c r="K13" i="30"/>
  <c r="K14" i="30" s="1"/>
  <c r="J13" i="30"/>
  <c r="I13" i="30"/>
  <c r="H13" i="30"/>
  <c r="F13" i="30"/>
  <c r="X13" i="28"/>
  <c r="W13" i="28"/>
  <c r="V13" i="28"/>
  <c r="U13" i="28"/>
  <c r="T13" i="28"/>
  <c r="S13" i="28"/>
  <c r="R13" i="28"/>
  <c r="Q13" i="28"/>
  <c r="P13" i="28"/>
  <c r="O13" i="28"/>
  <c r="N13" i="28"/>
  <c r="M13" i="28"/>
  <c r="L13" i="28"/>
  <c r="K13" i="28"/>
  <c r="K14" i="28" s="1"/>
  <c r="J13" i="28"/>
  <c r="I13" i="28"/>
  <c r="H13" i="28"/>
  <c r="F13" i="28"/>
  <c r="X13" i="26"/>
  <c r="W13" i="26"/>
  <c r="V13" i="26"/>
  <c r="U13" i="26"/>
  <c r="T13" i="26"/>
  <c r="S13" i="26"/>
  <c r="R13" i="26"/>
  <c r="Q13" i="26"/>
  <c r="P13" i="26"/>
  <c r="O13" i="26"/>
  <c r="N13" i="26"/>
  <c r="M13" i="26"/>
  <c r="L13" i="26"/>
  <c r="K13" i="26"/>
  <c r="K14" i="26" s="1"/>
  <c r="J13" i="26"/>
  <c r="I13" i="26"/>
  <c r="H13" i="26"/>
  <c r="F13" i="26"/>
  <c r="X13" i="24"/>
  <c r="W13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K14" i="24" s="1"/>
  <c r="J13" i="24"/>
  <c r="I13" i="24"/>
  <c r="H13" i="24"/>
  <c r="F13" i="24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K14" i="23" s="1"/>
  <c r="J13" i="23"/>
  <c r="I13" i="23"/>
  <c r="H13" i="23"/>
  <c r="F13" i="23"/>
  <c r="K14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J13" i="20"/>
  <c r="I13" i="20"/>
  <c r="H13" i="20"/>
  <c r="F13" i="20"/>
  <c r="K14" i="19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K14" i="14" s="1"/>
  <c r="J13" i="14"/>
  <c r="I13" i="14"/>
  <c r="H13" i="14"/>
  <c r="F13" i="14"/>
  <c r="X13" i="10" l="1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K14" i="10" s="1"/>
  <c r="J13" i="10"/>
  <c r="I13" i="10"/>
  <c r="H13" i="10"/>
  <c r="F13" i="10"/>
  <c r="K13" i="18" l="1"/>
  <c r="K14" i="13" l="1"/>
  <c r="F13" i="16" l="1"/>
  <c r="H13" i="16"/>
  <c r="I13" i="16"/>
  <c r="J13" i="16"/>
  <c r="K14" i="16"/>
  <c r="L13" i="16"/>
  <c r="M13" i="16"/>
  <c r="N13" i="16"/>
  <c r="O13" i="16"/>
  <c r="P13" i="16"/>
  <c r="Q13" i="16"/>
  <c r="R13" i="16"/>
  <c r="S13" i="16"/>
  <c r="T13" i="16"/>
  <c r="U13" i="16"/>
  <c r="V13" i="16"/>
  <c r="W13" i="16"/>
  <c r="X13" i="16"/>
  <c r="K14" i="25" l="1"/>
  <c r="E13" i="17"/>
  <c r="F13" i="11"/>
  <c r="F12" i="6"/>
  <c r="J13" i="17"/>
  <c r="K13" i="11"/>
  <c r="H13" i="17" l="1"/>
  <c r="I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G13" i="17"/>
  <c r="X12" i="22" l="1"/>
  <c r="W12" i="22"/>
  <c r="V12" i="22"/>
  <c r="U12" i="22"/>
  <c r="T12" i="22"/>
  <c r="S12" i="22"/>
  <c r="R12" i="22"/>
  <c r="Q12" i="22"/>
  <c r="P12" i="22"/>
  <c r="O12" i="22"/>
  <c r="N12" i="22"/>
  <c r="M12" i="22"/>
  <c r="L12" i="22"/>
  <c r="X13" i="11" l="1"/>
  <c r="W13" i="11"/>
  <c r="V13" i="11"/>
  <c r="U13" i="11"/>
  <c r="T13" i="11"/>
  <c r="S13" i="11"/>
  <c r="R13" i="11"/>
  <c r="Q13" i="11"/>
  <c r="P13" i="11"/>
  <c r="O13" i="11"/>
  <c r="N13" i="11"/>
  <c r="M13" i="11"/>
  <c r="L13" i="11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J14" i="17" l="1"/>
  <c r="K14" i="11" l="1"/>
  <c r="H13" i="11"/>
  <c r="H12" i="6" l="1"/>
  <c r="H12" i="22" l="1"/>
  <c r="I12" i="22"/>
  <c r="K13" i="22"/>
  <c r="I13" i="11" l="1"/>
  <c r="J13" i="11"/>
  <c r="I12" i="6" l="1"/>
  <c r="J12" i="6"/>
</calcChain>
</file>

<file path=xl/sharedStrings.xml><?xml version="1.0" encoding="utf-8"?>
<sst xmlns="http://schemas.openxmlformats.org/spreadsheetml/2006/main" count="1104" uniqueCount="132">
  <si>
    <t xml:space="preserve"> Прием пищи</t>
  </si>
  <si>
    <t>день</t>
  </si>
  <si>
    <t xml:space="preserve"> отд/корп.</t>
  </si>
  <si>
    <t>гор.напиток</t>
  </si>
  <si>
    <t>Обед</t>
  </si>
  <si>
    <t xml:space="preserve"> закуска</t>
  </si>
  <si>
    <t>1 блюдо</t>
  </si>
  <si>
    <t>2 блюдо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</si>
  <si>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</si>
  <si>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</si>
  <si>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</si>
  <si>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</si>
  <si>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</si>
  <si>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</si>
  <si>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</si>
  <si>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</si>
  <si>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</si>
  <si>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</si>
  <si>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</si>
  <si>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</si>
  <si>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</si>
  <si>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</si>
  <si>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</si>
  <si>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</si>
  <si>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</si>
  <si>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</si>
  <si>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</si>
  <si>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</si>
  <si>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</si>
  <si>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</si>
  <si>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</si>
  <si>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</si>
  <si>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</si>
  <si>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</si>
  <si>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Каша гречневая рассыпчатая с маслом</t>
  </si>
  <si>
    <t>гор. Напиток</t>
  </si>
  <si>
    <t>Хлеб ржаной</t>
  </si>
  <si>
    <t>Суп рыбный с крупой (рыбные консервы)</t>
  </si>
  <si>
    <t xml:space="preserve"> гарнир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</si>
  <si>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</si>
  <si>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</si>
  <si>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</si>
  <si>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</si>
  <si>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</si>
  <si>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Рис отварной  с маслом</t>
  </si>
  <si>
    <t>гарнир</t>
  </si>
  <si>
    <t>Отвар из шиповника</t>
  </si>
  <si>
    <t>Макароны отварные с маслом</t>
  </si>
  <si>
    <t>Суп гороховый с мясом</t>
  </si>
  <si>
    <t>Борщ с мясом и сметаной</t>
  </si>
  <si>
    <t xml:space="preserve"> Компот из  сухофруктов</t>
  </si>
  <si>
    <t>Закуска</t>
  </si>
  <si>
    <t>Суп картофельный с фасолью</t>
  </si>
  <si>
    <t xml:space="preserve">2 блюдо </t>
  </si>
  <si>
    <t>Гуляш (говядина)</t>
  </si>
  <si>
    <t xml:space="preserve">Картофельное пюре с маслом </t>
  </si>
  <si>
    <t>Сок фруктовый (ананасовый)</t>
  </si>
  <si>
    <t xml:space="preserve"> 1 блюдо </t>
  </si>
  <si>
    <t>Сок фруктовый (персиковый)</t>
  </si>
  <si>
    <t>Доля суточной потребности в энерги, %</t>
  </si>
  <si>
    <t>Зраза мясная ленивая</t>
  </si>
  <si>
    <t>Фрукты в асортименте (яблоко)</t>
  </si>
  <si>
    <t>Щи вегетарианские со сметаной</t>
  </si>
  <si>
    <t>Фрукты в ассортименте (яблоко)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</si>
  <si>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</si>
  <si>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</si>
  <si>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</si>
  <si>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</si>
  <si>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</si>
  <si>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</si>
  <si>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</si>
  <si>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</si>
  <si>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Рыба тушеная с овощами</t>
  </si>
  <si>
    <t>Сок фруктовый (яблоко)</t>
  </si>
  <si>
    <t>Сок фруктовый (мультифрукт)</t>
  </si>
  <si>
    <t>Напиток плодово-ягодный  витаминизированный (черносмородиновый)</t>
  </si>
  <si>
    <t>Кисель витаминизированный плодово – ягодный   (яблочно-облепиховый)</t>
  </si>
  <si>
    <t>Запеканка из рыбы</t>
  </si>
  <si>
    <t>Филе птицы  в кисло-сладком соусе</t>
  </si>
  <si>
    <t>Цена</t>
  </si>
  <si>
    <t>Салат из капусты с морковью</t>
  </si>
  <si>
    <t>Суп томатный с курицей, фасолью и овощами</t>
  </si>
  <si>
    <t>Суп картофельный с макаронными изделиями</t>
  </si>
  <si>
    <t>Мясо тушеное (говядина)</t>
  </si>
  <si>
    <t>№ рецептуры</t>
  </si>
  <si>
    <t>Энергетическая ценность, ккал</t>
  </si>
  <si>
    <t>Компот из смеси фруктов и ягод</t>
  </si>
  <si>
    <t>Котлета мясная (говядина, курица)</t>
  </si>
  <si>
    <t>Компот из смеси фруктов и   ягод (из смеси фруктов: яблоко, клубника, вишня, слива)</t>
  </si>
  <si>
    <t>Минтай под сырно - картофельной шубкой</t>
  </si>
  <si>
    <t>Плов с мясом и куркумой (говядина)</t>
  </si>
  <si>
    <t>Винегрет (пром. пр-во)</t>
  </si>
  <si>
    <t>Икра овощная (кабачковая)</t>
  </si>
  <si>
    <t>Салат из моркови с сыром</t>
  </si>
  <si>
    <t>Фрукты в ассортименте (мандарин)</t>
  </si>
  <si>
    <t>Суп-пюре овощной с цветной капустой с гренками NEW</t>
  </si>
  <si>
    <t xml:space="preserve"> Суп куриный с яичной лапшой</t>
  </si>
  <si>
    <t>Запеканка мясная с морковью NEW</t>
  </si>
  <si>
    <t>Салат Оливье «Школьный» (картофель, морковь, соленый огурец, зел. горошек, масло подсолнечное)</t>
  </si>
  <si>
    <t>Икра свекольная</t>
  </si>
  <si>
    <t>Биточек из птицы золотистый</t>
  </si>
  <si>
    <t>Маринад из моркови</t>
  </si>
  <si>
    <t>Плов с курицей</t>
  </si>
  <si>
    <t>Филе птицы ароматное</t>
  </si>
  <si>
    <t>Картофель запеченный (пром. пр-во слайс)</t>
  </si>
  <si>
    <t>Суп-пюре с фрикадельками (пром. пр-во)</t>
  </si>
  <si>
    <t>Филе птицы тушеное с овощами (филе птицы, лук, морковь, томатная паста, сметана)</t>
  </si>
  <si>
    <t>Каша перловая  рассыпчатая с маслом</t>
  </si>
  <si>
    <t>Фрикадельки куриные с красным соусом (пром. пр-во)</t>
  </si>
  <si>
    <t>Суп куриный с булгуром, помидорами и болгарским перцем</t>
  </si>
  <si>
    <t>Медальоны куриные с томатным соусом и зеленью</t>
  </si>
  <si>
    <t>Суп сливочно - сырный с гренками</t>
  </si>
  <si>
    <t>Булгур отварной  с маслом</t>
  </si>
  <si>
    <t xml:space="preserve">Суп  куриный овощной </t>
  </si>
  <si>
    <t>Бефстроганов (говядина)</t>
  </si>
  <si>
    <t>Пюре из гороха с маслом</t>
  </si>
  <si>
    <t>Салат из свеклы с сыром и чесноком</t>
  </si>
  <si>
    <t>Курица запеченная</t>
  </si>
  <si>
    <t xml:space="preserve">3 блюдо </t>
  </si>
  <si>
    <t>Суп куриный с вермишелью</t>
  </si>
  <si>
    <t xml:space="preserve">Каша  пшенная вязкая с маслом </t>
  </si>
  <si>
    <t>Компот фруктово-ягодный (красная смородина)</t>
  </si>
  <si>
    <t>о/о*</t>
  </si>
  <si>
    <t>п/к* - полный комплект оборудования (УКМ, мясорубка)</t>
  </si>
  <si>
    <t>о/о** - отсутствие оборудования (УКМ, мясорубка)</t>
  </si>
  <si>
    <t>Компот фруктово-ягодный ( вишня)</t>
  </si>
  <si>
    <t>Компот фруктово-ягодный ( смородина)</t>
  </si>
  <si>
    <t xml:space="preserve"> Картофель отварной с маслом и зеленью</t>
  </si>
  <si>
    <t>Котлета из птицы "Ряба"</t>
  </si>
  <si>
    <t>Жаркое с мясом (говядина)</t>
  </si>
  <si>
    <t>Биточек мясной  под сырной шапкой</t>
  </si>
  <si>
    <t xml:space="preserve"> Школа МБОУ "Звездненская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</si>
</sst>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1"/>
      <name val="Arial"/>
      <family val="2"/>
      <charset val="204"/>
    </font>
    <font>
      <i/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7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0" fillId="2" borderId="0" xfId="0" applyFont="1" applyFill="1"/>
    <xf numFmtId="0" fontId="0" fillId="0" borderId="0" xfId="0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9" fillId="2" borderId="46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9" fillId="2" borderId="31" xfId="0" applyFont="1" applyFill="1" applyBorder="1"/>
    <xf numFmtId="0" fontId="9" fillId="0" borderId="31" xfId="0" applyFont="1" applyBorder="1"/>
    <xf numFmtId="0" fontId="0" fillId="0" borderId="0" xfId="0" applyAlignment="1"/>
    <xf numFmtId="0" fontId="10" fillId="2" borderId="17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2" borderId="0" xfId="0" applyFont="1" applyFill="1" applyBorder="1"/>
    <xf numFmtId="0" fontId="7" fillId="0" borderId="32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2" borderId="35" xfId="0" applyFont="1" applyFill="1" applyBorder="1" applyAlignment="1">
      <alignment horizontal="left"/>
    </xf>
    <xf numFmtId="0" fontId="10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10" fillId="2" borderId="31" xfId="0" applyFont="1" applyFill="1" applyBorder="1"/>
    <xf numFmtId="0" fontId="9" fillId="2" borderId="32" xfId="0" applyFont="1" applyFill="1" applyBorder="1"/>
    <xf numFmtId="0" fontId="10" fillId="0" borderId="41" xfId="0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0" borderId="35" xfId="0" applyFont="1" applyBorder="1"/>
    <xf numFmtId="0" fontId="10" fillId="2" borderId="35" xfId="0" applyFont="1" applyFill="1" applyBorder="1" applyAlignment="1"/>
    <xf numFmtId="0" fontId="10" fillId="2" borderId="4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 wrapText="1"/>
    </xf>
    <xf numFmtId="0" fontId="13" fillId="2" borderId="35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/>
    </xf>
    <xf numFmtId="0" fontId="7" fillId="2" borderId="48" xfId="0" applyFont="1" applyFill="1" applyBorder="1" applyAlignment="1">
      <alignment horizontal="left"/>
    </xf>
    <xf numFmtId="0" fontId="10" fillId="0" borderId="35" xfId="0" applyFont="1" applyBorder="1" applyAlignment="1">
      <alignment horizontal="center" wrapText="1"/>
    </xf>
    <xf numFmtId="0" fontId="5" fillId="0" borderId="35" xfId="0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 wrapText="1"/>
    </xf>
    <xf numFmtId="0" fontId="6" fillId="2" borderId="37" xfId="0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4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5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 wrapText="1"/>
    </xf>
    <xf numFmtId="0" fontId="9" fillId="0" borderId="35" xfId="0" applyFont="1" applyBorder="1"/>
    <xf numFmtId="0" fontId="0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5" fillId="0" borderId="27" xfId="0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7" xfId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0" fillId="2" borderId="47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9" fillId="0" borderId="32" xfId="0" applyFont="1" applyBorder="1"/>
    <xf numFmtId="0" fontId="9" fillId="0" borderId="5" xfId="0" applyFont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10" fillId="0" borderId="34" xfId="0" applyFont="1" applyBorder="1"/>
    <xf numFmtId="164" fontId="5" fillId="2" borderId="3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2" borderId="49" xfId="0" applyFont="1" applyFill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9" fillId="0" borderId="36" xfId="0" applyFont="1" applyBorder="1"/>
    <xf numFmtId="0" fontId="10" fillId="0" borderId="23" xfId="0" applyFont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164" fontId="6" fillId="0" borderId="3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48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164" fontId="7" fillId="2" borderId="48" xfId="0" applyNumberFormat="1" applyFont="1" applyFill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10" fillId="0" borderId="34" xfId="0" applyFont="1" applyBorder="1" applyAlignment="1">
      <alignment horizontal="left" wrapText="1"/>
    </xf>
    <xf numFmtId="0" fontId="10" fillId="0" borderId="35" xfId="0" applyFont="1" applyBorder="1" applyAlignment="1">
      <alignment horizontal="left" wrapText="1"/>
    </xf>
    <xf numFmtId="0" fontId="10" fillId="2" borderId="35" xfId="0" applyFont="1" applyFill="1" applyBorder="1" applyAlignment="1">
      <alignment wrapText="1"/>
    </xf>
    <xf numFmtId="0" fontId="9" fillId="2" borderId="35" xfId="0" applyFont="1" applyFill="1" applyBorder="1" applyAlignment="1">
      <alignment horizontal="center"/>
    </xf>
    <xf numFmtId="0" fontId="1" fillId="0" borderId="0" xfId="0" applyFont="1" applyBorder="1"/>
    <xf numFmtId="0" fontId="6" fillId="2" borderId="3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15" fillId="2" borderId="0" xfId="0" applyFont="1" applyFill="1" applyBorder="1"/>
    <xf numFmtId="0" fontId="5" fillId="2" borderId="11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 wrapText="1"/>
    </xf>
    <xf numFmtId="0" fontId="5" fillId="2" borderId="1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0" fontId="16" fillId="2" borderId="35" xfId="0" applyFont="1" applyFill="1" applyBorder="1" applyAlignment="1">
      <alignment horizontal="center"/>
    </xf>
    <xf numFmtId="0" fontId="5" fillId="2" borderId="26" xfId="1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2" fontId="6" fillId="2" borderId="48" xfId="0" applyNumberFormat="1" applyFont="1" applyFill="1" applyBorder="1" applyAlignment="1">
      <alignment horizontal="center"/>
    </xf>
    <xf numFmtId="0" fontId="10" fillId="2" borderId="49" xfId="0" applyFont="1" applyFill="1" applyBorder="1"/>
    <xf numFmtId="0" fontId="5" fillId="2" borderId="20" xfId="0" applyFont="1" applyFill="1" applyBorder="1" applyAlignment="1">
      <alignment horizontal="center"/>
    </xf>
    <xf numFmtId="0" fontId="7" fillId="0" borderId="57" xfId="0" applyFont="1" applyBorder="1" applyAlignment="1">
      <alignment horizontal="center" wrapText="1"/>
    </xf>
    <xf numFmtId="0" fontId="7" fillId="0" borderId="59" xfId="0" applyFont="1" applyBorder="1" applyAlignment="1">
      <alignment horizontal="center"/>
    </xf>
    <xf numFmtId="0" fontId="2" fillId="0" borderId="0" xfId="1"/>
    <xf numFmtId="0" fontId="5" fillId="2" borderId="8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7" fillId="2" borderId="47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5" fillId="0" borderId="49" xfId="0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5" fillId="2" borderId="41" xfId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10" fillId="2" borderId="64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wrapText="1"/>
    </xf>
    <xf numFmtId="164" fontId="6" fillId="2" borderId="47" xfId="0" applyNumberFormat="1" applyFont="1" applyFill="1" applyBorder="1" applyAlignment="1">
      <alignment horizontal="center"/>
    </xf>
    <xf numFmtId="164" fontId="7" fillId="2" borderId="36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0" fontId="10" fillId="2" borderId="49" xfId="0" applyFont="1" applyFill="1" applyBorder="1" applyAlignment="1">
      <alignment wrapText="1"/>
    </xf>
    <xf numFmtId="0" fontId="7" fillId="0" borderId="33" xfId="0" applyFont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2" borderId="5" xfId="0" applyFont="1" applyFill="1" applyBorder="1" applyAlignment="1">
      <alignment horizontal="center" wrapText="1"/>
    </xf>
    <xf numFmtId="0" fontId="7" fillId="0" borderId="63" xfId="0" applyFont="1" applyBorder="1" applyAlignment="1">
      <alignment horizontal="center"/>
    </xf>
    <xf numFmtId="0" fontId="10" fillId="0" borderId="5" xfId="0" applyFont="1" applyFill="1" applyBorder="1" applyAlignment="1">
      <alignment wrapText="1"/>
    </xf>
    <xf numFmtId="0" fontId="10" fillId="2" borderId="41" xfId="0" applyFont="1" applyFill="1" applyBorder="1" applyAlignment="1">
      <alignment horizontal="center" wrapText="1"/>
    </xf>
    <xf numFmtId="0" fontId="10" fillId="0" borderId="35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49" xfId="0" applyFont="1" applyFill="1" applyBorder="1" applyAlignment="1">
      <alignment horizontal="center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0" fillId="0" borderId="46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9" fillId="0" borderId="48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10" fillId="0" borderId="34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2" borderId="23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0" fillId="0" borderId="29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0" fillId="0" borderId="5" xfId="0" applyFont="1" applyBorder="1" applyAlignment="1">
      <alignment horizontal="left" wrapText="1"/>
    </xf>
    <xf numFmtId="0" fontId="10" fillId="2" borderId="31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left" wrapText="1"/>
    </xf>
    <xf numFmtId="0" fontId="9" fillId="0" borderId="4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0" fillId="2" borderId="29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/>
    <xf numFmtId="0" fontId="10" fillId="0" borderId="40" xfId="0" applyFont="1" applyBorder="1" applyAlignment="1">
      <alignment horizontal="center" wrapText="1"/>
    </xf>
    <xf numFmtId="0" fontId="10" fillId="2" borderId="40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10" fillId="0" borderId="51" xfId="0" applyFont="1" applyBorder="1" applyAlignment="1">
      <alignment horizontal="left" wrapText="1"/>
    </xf>
    <xf numFmtId="0" fontId="7" fillId="2" borderId="49" xfId="0" applyFont="1" applyFill="1" applyBorder="1" applyAlignment="1">
      <alignment horizontal="left"/>
    </xf>
    <xf numFmtId="0" fontId="10" fillId="0" borderId="34" xfId="0" applyFont="1" applyBorder="1" applyAlignment="1">
      <alignment horizontal="center" wrapText="1"/>
    </xf>
    <xf numFmtId="0" fontId="7" fillId="0" borderId="29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5" fillId="2" borderId="49" xfId="0" applyFont="1" applyFill="1" applyBorder="1" applyAlignment="1">
      <alignment wrapText="1"/>
    </xf>
    <xf numFmtId="0" fontId="7" fillId="0" borderId="21" xfId="0" applyFont="1" applyBorder="1" applyAlignment="1">
      <alignment horizontal="center" wrapText="1"/>
    </xf>
    <xf numFmtId="0" fontId="7" fillId="0" borderId="65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9" fillId="2" borderId="49" xfId="0" applyFont="1" applyFill="1" applyBorder="1"/>
    <xf numFmtId="0" fontId="7" fillId="0" borderId="67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" fillId="0" borderId="51" xfId="0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0" borderId="38" xfId="0" applyFont="1" applyBorder="1" applyAlignment="1">
      <alignment horizontal="center" wrapText="1"/>
    </xf>
    <xf numFmtId="0" fontId="7" fillId="0" borderId="62" xfId="0" applyFont="1" applyBorder="1" applyAlignment="1">
      <alignment horizontal="center" wrapText="1"/>
    </xf>
    <xf numFmtId="0" fontId="5" fillId="2" borderId="49" xfId="0" applyFont="1" applyFill="1" applyBorder="1" applyAlignment="1">
      <alignment horizontal="center" wrapText="1"/>
    </xf>
    <xf numFmtId="0" fontId="5" fillId="2" borderId="49" xfId="1" applyFont="1" applyFill="1" applyBorder="1" applyAlignment="1">
      <alignment horizontal="center"/>
    </xf>
    <xf numFmtId="0" fontId="10" fillId="2" borderId="49" xfId="0" applyFont="1" applyFill="1" applyBorder="1" applyAlignment="1">
      <alignment horizontal="left"/>
    </xf>
    <xf numFmtId="0" fontId="7" fillId="2" borderId="44" xfId="0" applyFont="1" applyFill="1" applyBorder="1" applyAlignment="1">
      <alignment horizontal="center" wrapText="1"/>
    </xf>
    <xf numFmtId="0" fontId="10" fillId="2" borderId="35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/>
    </xf>
    <xf numFmtId="0" fontId="10" fillId="2" borderId="27" xfId="0" applyFont="1" applyFill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left"/>
    </xf>
    <xf numFmtId="0" fontId="5" fillId="2" borderId="51" xfId="0" applyFont="1" applyFill="1" applyBorder="1" applyAlignment="1">
      <alignment horizontal="center"/>
    </xf>
    <xf numFmtId="0" fontId="5" fillId="2" borderId="27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5" fillId="2" borderId="4" xfId="1" applyFont="1" applyFill="1" applyBorder="1" applyAlignment="1">
      <alignment horizontal="center" wrapText="1"/>
    </xf>
    <xf numFmtId="0" fontId="5" fillId="2" borderId="49" xfId="1" applyFont="1" applyFill="1" applyBorder="1" applyAlignment="1">
      <alignment horizontal="center" wrapText="1"/>
    </xf>
    <xf numFmtId="0" fontId="9" fillId="2" borderId="50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left"/>
    </xf>
    <xf numFmtId="164" fontId="6" fillId="2" borderId="50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10" fillId="2" borderId="53" xfId="0" applyFont="1" applyFill="1" applyBorder="1" applyAlignment="1">
      <alignment horizontal="left" wrapText="1"/>
    </xf>
    <xf numFmtId="0" fontId="10" fillId="2" borderId="40" xfId="0" applyFont="1" applyFill="1" applyBorder="1" applyAlignment="1">
      <alignment horizontal="center" wrapText="1"/>
    </xf>
    <xf numFmtId="0" fontId="10" fillId="2" borderId="56" xfId="0" applyFont="1" applyFill="1" applyBorder="1" applyAlignment="1">
      <alignment horizontal="center"/>
    </xf>
    <xf numFmtId="164" fontId="5" fillId="2" borderId="41" xfId="0" applyNumberFormat="1" applyFont="1" applyFill="1" applyBorder="1" applyAlignment="1">
      <alignment horizontal="center"/>
    </xf>
    <xf numFmtId="2" fontId="7" fillId="2" borderId="43" xfId="0" applyNumberFormat="1" applyFont="1" applyFill="1" applyBorder="1" applyAlignment="1">
      <alignment horizontal="center"/>
    </xf>
    <xf numFmtId="0" fontId="17" fillId="2" borderId="35" xfId="0" applyFont="1" applyFill="1" applyBorder="1" applyAlignment="1">
      <alignment horizontal="center"/>
    </xf>
    <xf numFmtId="0" fontId="17" fillId="2" borderId="36" xfId="0" applyFont="1" applyFill="1" applyBorder="1" applyAlignment="1">
      <alignment horizontal="center"/>
    </xf>
    <xf numFmtId="0" fontId="10" fillId="2" borderId="51" xfId="0" applyFont="1" applyFill="1" applyBorder="1"/>
    <xf numFmtId="0" fontId="5" fillId="2" borderId="7" xfId="0" applyFont="1" applyFill="1" applyBorder="1" applyAlignment="1">
      <alignment horizontal="center"/>
    </xf>
    <xf numFmtId="0" fontId="9" fillId="2" borderId="35" xfId="0" applyFont="1" applyFill="1" applyBorder="1"/>
    <xf numFmtId="0" fontId="15" fillId="2" borderId="1" xfId="1" applyFont="1" applyFill="1" applyBorder="1" applyAlignment="1">
      <alignment horizontal="center"/>
    </xf>
    <xf numFmtId="0" fontId="10" fillId="2" borderId="5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left" wrapText="1"/>
    </xf>
    <xf numFmtId="0" fontId="5" fillId="2" borderId="34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9" fillId="2" borderId="45" xfId="0" applyFont="1" applyFill="1" applyBorder="1"/>
    <xf numFmtId="0" fontId="6" fillId="2" borderId="50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left"/>
    </xf>
    <xf numFmtId="0" fontId="9" fillId="2" borderId="4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7" fillId="2" borderId="35" xfId="0" applyFont="1" applyFill="1" applyBorder="1" applyAlignment="1"/>
    <xf numFmtId="0" fontId="9" fillId="2" borderId="37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left"/>
    </xf>
    <xf numFmtId="164" fontId="5" fillId="2" borderId="24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0" fillId="2" borderId="48" xfId="0" applyFont="1" applyFill="1" applyBorder="1" applyAlignment="1"/>
    <xf numFmtId="164" fontId="5" fillId="2" borderId="34" xfId="0" applyNumberFormat="1" applyFont="1" applyFill="1" applyBorder="1" applyAlignment="1">
      <alignment horizontal="center"/>
    </xf>
    <xf numFmtId="0" fontId="7" fillId="2" borderId="36" xfId="0" applyFont="1" applyFill="1" applyBorder="1" applyAlignment="1"/>
    <xf numFmtId="0" fontId="5" fillId="2" borderId="15" xfId="1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 wrapText="1"/>
    </xf>
    <xf numFmtId="0" fontId="10" fillId="2" borderId="36" xfId="0" applyFont="1" applyFill="1" applyBorder="1" applyAlignment="1">
      <alignment horizontal="left"/>
    </xf>
    <xf numFmtId="0" fontId="6" fillId="2" borderId="34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left" wrapText="1"/>
    </xf>
    <xf numFmtId="0" fontId="10" fillId="2" borderId="51" xfId="0" applyFont="1" applyFill="1" applyBorder="1" applyAlignment="1">
      <alignment horizontal="center" wrapText="1"/>
    </xf>
    <xf numFmtId="0" fontId="0" fillId="2" borderId="0" xfId="0" applyFill="1" applyAlignment="1"/>
    <xf numFmtId="0" fontId="13" fillId="2" borderId="36" xfId="0" applyFont="1" applyFill="1" applyBorder="1" applyAlignment="1">
      <alignment horizontal="center"/>
    </xf>
    <xf numFmtId="0" fontId="10" fillId="2" borderId="50" xfId="0" applyFont="1" applyFill="1" applyBorder="1"/>
    <xf numFmtId="0" fontId="5" fillId="2" borderId="15" xfId="1" applyNumberFormat="1" applyFont="1" applyFill="1" applyBorder="1" applyAlignment="1">
      <alignment horizontal="center"/>
    </xf>
    <xf numFmtId="0" fontId="10" fillId="2" borderId="23" xfId="0" applyFont="1" applyFill="1" applyBorder="1" applyAlignment="1">
      <alignment wrapText="1"/>
    </xf>
    <xf numFmtId="0" fontId="10" fillId="2" borderId="68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 wrapText="1"/>
    </xf>
    <xf numFmtId="164" fontId="7" fillId="2" borderId="35" xfId="0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6" fillId="2" borderId="49" xfId="0" applyFont="1" applyFill="1" applyBorder="1"/>
    <xf numFmtId="0" fontId="8" fillId="2" borderId="5" xfId="0" applyFont="1" applyFill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164" fontId="7" fillId="2" borderId="41" xfId="0" applyNumberFormat="1" applyFont="1" applyFill="1" applyBorder="1" applyAlignment="1">
      <alignment horizontal="center"/>
    </xf>
    <xf numFmtId="164" fontId="7" fillId="2" borderId="37" xfId="0" applyNumberFormat="1" applyFont="1" applyFill="1" applyBorder="1" applyAlignment="1">
      <alignment horizontal="center"/>
    </xf>
    <xf numFmtId="0" fontId="19" fillId="2" borderId="1" xfId="1" applyFont="1" applyFill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23" xfId="0" applyFont="1" applyFill="1" applyBorder="1"/>
    <xf numFmtId="0" fontId="5" fillId="0" borderId="15" xfId="1" applyNumberFormat="1" applyFont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9" fillId="0" borderId="50" xfId="0" applyFont="1" applyBorder="1"/>
    <xf numFmtId="0" fontId="10" fillId="0" borderId="43" xfId="0" applyFon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5" fillId="2" borderId="23" xfId="1" applyFont="1" applyFill="1" applyBorder="1" applyAlignment="1">
      <alignment horizontal="center"/>
    </xf>
    <xf numFmtId="0" fontId="10" fillId="0" borderId="5" xfId="0" applyFont="1" applyBorder="1" applyAlignment="1">
      <alignment wrapText="1"/>
    </xf>
    <xf numFmtId="0" fontId="10" fillId="0" borderId="35" xfId="0" applyFont="1" applyBorder="1" applyAlignment="1">
      <alignment horizontal="center" vertical="center" wrapText="1"/>
    </xf>
    <xf numFmtId="2" fontId="7" fillId="2" borderId="48" xfId="0" applyNumberFormat="1" applyFont="1" applyFill="1" applyBorder="1" applyAlignment="1">
      <alignment horizontal="center"/>
    </xf>
    <xf numFmtId="0" fontId="7" fillId="0" borderId="58" xfId="0" applyFont="1" applyBorder="1" applyAlignment="1">
      <alignment horizontal="center" wrapText="1"/>
    </xf>
    <xf numFmtId="0" fontId="7" fillId="0" borderId="69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7" fillId="2" borderId="36" xfId="0" applyFont="1" applyFill="1" applyBorder="1"/>
    <xf numFmtId="0" fontId="10" fillId="0" borderId="34" xfId="0" applyFont="1" applyFill="1" applyBorder="1" applyAlignment="1">
      <alignment wrapText="1"/>
    </xf>
    <xf numFmtId="0" fontId="20" fillId="0" borderId="23" xfId="0" applyFont="1" applyFill="1" applyBorder="1" applyAlignment="1">
      <alignment horizontal="center" wrapText="1"/>
    </xf>
    <xf numFmtId="0" fontId="5" fillId="0" borderId="25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55" xfId="1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10" fillId="0" borderId="5" xfId="0" applyFont="1" applyBorder="1" applyAlignment="1"/>
    <xf numFmtId="0" fontId="7" fillId="0" borderId="44" xfId="0" applyFont="1" applyBorder="1" applyAlignment="1">
      <alignment horizontal="center"/>
    </xf>
    <xf numFmtId="0" fontId="5" fillId="4" borderId="0" xfId="0" applyFont="1" applyFill="1" applyBorder="1"/>
    <xf numFmtId="0" fontId="12" fillId="4" borderId="0" xfId="0" applyFont="1" applyFill="1" applyBorder="1"/>
    <xf numFmtId="0" fontId="5" fillId="3" borderId="0" xfId="0" applyFont="1" applyFill="1" applyBorder="1"/>
    <xf numFmtId="0" fontId="12" fillId="3" borderId="0" xfId="0" applyFont="1" applyFill="1" applyBorder="1"/>
    <xf numFmtId="0" fontId="12" fillId="2" borderId="53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left"/>
    </xf>
    <xf numFmtId="164" fontId="5" fillId="2" borderId="64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0" borderId="53" xfId="0" applyFont="1" applyBorder="1" applyAlignment="1">
      <alignment horizontal="center"/>
    </xf>
    <xf numFmtId="0" fontId="10" fillId="0" borderId="53" xfId="0" applyFont="1" applyBorder="1" applyAlignment="1">
      <alignment horizontal="left" wrapText="1"/>
    </xf>
    <xf numFmtId="0" fontId="10" fillId="2" borderId="40" xfId="0" applyFont="1" applyFill="1" applyBorder="1" applyAlignment="1">
      <alignment wrapText="1"/>
    </xf>
    <xf numFmtId="0" fontId="5" fillId="2" borderId="25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55" xfId="1" applyFont="1" applyFill="1" applyBorder="1" applyAlignment="1">
      <alignment horizontal="center"/>
    </xf>
    <xf numFmtId="0" fontId="5" fillId="2" borderId="64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left"/>
    </xf>
    <xf numFmtId="0" fontId="5" fillId="2" borderId="46" xfId="0" applyFont="1" applyFill="1" applyBorder="1" applyAlignment="1">
      <alignment horizontal="center"/>
    </xf>
    <xf numFmtId="0" fontId="17" fillId="2" borderId="49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66" xfId="0" applyFont="1" applyFill="1" applyBorder="1" applyAlignment="1">
      <alignment horizontal="center"/>
    </xf>
    <xf numFmtId="0" fontId="6" fillId="2" borderId="71" xfId="0" applyFont="1" applyFill="1" applyBorder="1" applyAlignment="1">
      <alignment horizontal="center"/>
    </xf>
    <xf numFmtId="0" fontId="6" fillId="2" borderId="68" xfId="0" applyFont="1" applyFill="1" applyBorder="1" applyAlignment="1">
      <alignment horizontal="center"/>
    </xf>
    <xf numFmtId="0" fontId="6" fillId="2" borderId="72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left"/>
    </xf>
    <xf numFmtId="0" fontId="7" fillId="2" borderId="39" xfId="0" applyFont="1" applyFill="1" applyBorder="1" applyAlignment="1">
      <alignment horizontal="left"/>
    </xf>
    <xf numFmtId="0" fontId="6" fillId="2" borderId="39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2" fontId="6" fillId="2" borderId="39" xfId="0" applyNumberFormat="1" applyFont="1" applyFill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0" xfId="0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0" fillId="0" borderId="46" xfId="0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12" fillId="0" borderId="44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9" fillId="0" borderId="62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5" fillId="0" borderId="0" xfId="0" applyFont="1" applyFill="1" applyBorder="1"/>
    <xf numFmtId="0" fontId="12" fillId="0" borderId="0" xfId="0" applyFont="1" applyFill="1" applyBorder="1"/>
    <xf numFmtId="0" fontId="0" fillId="0" borderId="0" xfId="0" applyFill="1"/>
    <xf numFmtId="0" fontId="18" fillId="0" borderId="0" xfId="0" applyFont="1" applyAlignment="1">
      <alignment horizontal="center"/>
    </xf>
    <xf numFmtId="0" fontId="0" fillId="0" borderId="0" xfId="0" applyFill="1" applyBorder="1"/>
    <xf numFmtId="0" fontId="9" fillId="0" borderId="35" xfId="0" applyFont="1" applyFill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1" fillId="0" borderId="35" xfId="1" applyFont="1" applyFill="1" applyBorder="1" applyAlignment="1">
      <alignment horizontal="center"/>
    </xf>
    <xf numFmtId="0" fontId="10" fillId="0" borderId="5" xfId="0" applyFont="1" applyFill="1" applyBorder="1" applyAlignment="1"/>
    <xf numFmtId="164" fontId="5" fillId="0" borderId="5" xfId="0" applyNumberFormat="1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5" fillId="0" borderId="37" xfId="1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7" fillId="0" borderId="5" xfId="0" applyFont="1" applyFill="1" applyBorder="1" applyAlignment="1"/>
    <xf numFmtId="0" fontId="6" fillId="0" borderId="37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7" fillId="0" borderId="48" xfId="0" applyFont="1" applyFill="1" applyBorder="1" applyAlignment="1"/>
    <xf numFmtId="0" fontId="6" fillId="0" borderId="3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164" fontId="6" fillId="0" borderId="48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X14"/>
  <sheetViews>
    <sheetView tabSelected="1" zoomScale="90" zoomScaleNormal="90" workbookViewId="0">
      <selection activeCell="C2" sqref="C2"/>
    </sheetView>
  </sheetViews>
  <sheetFormatPr defaultRowHeight="15" x14ac:dyDescent="0.25"/>
  <cols>
    <col min="1" max="2" width="19.85546875" customWidth="1"/>
    <col min="3" max="3" width="20.5703125" style="5" customWidth="1"/>
    <col min="4" max="4" width="21.140625" customWidth="1"/>
    <col min="5" max="5" width="55.7109375" customWidth="1"/>
    <col min="6" max="6" width="15.7109375" customWidth="1"/>
    <col min="7" max="7" width="13.5703125" customWidth="1"/>
    <col min="9" max="9" width="11.28515625" customWidth="1"/>
    <col min="10" max="10" width="17.42578125" customWidth="1"/>
    <col min="11" max="11" width="24.5703125" customWidth="1"/>
    <col min="12" max="12" width="11.28515625" customWidth="1"/>
    <col min="16" max="16" width="11.5703125" customWidth="1"/>
    <col min="17" max="17" width="12.28515625" customWidth="1"/>
    <col min="22" max="22" width="13.42578125" customWidth="1"/>
    <col min="23" max="23" width="11.140625" bestFit="1" customWidth="1"/>
  </cols>
  <sheetData>
    <row r="2" spans="1:24" ht="23.25" x14ac:dyDescent="0.35">
      <c r="A2" s="273" t="s">
        <v>131</v>
      </c>
      <c r="B2" s="273"/>
      <c r="C2" s="274"/>
      <c r="D2" s="273" t="s">
        <v>2</v>
      </c>
      <c r="E2" s="273"/>
      <c r="F2" s="275" t="s">
        <v>1</v>
      </c>
      <c r="G2" s="274">
        <v>1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ht="16.5" thickBot="1" x14ac:dyDescent="0.3">
      <c r="A4" s="516" t="s">
        <v>0</v>
      </c>
      <c r="B4" s="516"/>
      <c r="C4" s="518" t="s">
        <v>84</v>
      </c>
      <c r="D4" s="516" t="s">
        <v>33</v>
      </c>
      <c r="E4" s="518" t="s">
        <v>32</v>
      </c>
      <c r="F4" s="518" t="s">
        <v>21</v>
      </c>
      <c r="G4" s="518" t="s">
        <v>31</v>
      </c>
      <c r="H4" s="522" t="s">
        <v>18</v>
      </c>
      <c r="I4" s="523"/>
      <c r="J4" s="524"/>
      <c r="K4" s="519" t="s">
        <v>85</v>
      </c>
      <c r="L4" s="509" t="s">
        <v>19</v>
      </c>
      <c r="M4" s="510"/>
      <c r="N4" s="511"/>
      <c r="O4" s="511"/>
      <c r="P4" s="512"/>
      <c r="Q4" s="513" t="s">
        <v>20</v>
      </c>
      <c r="R4" s="514"/>
      <c r="S4" s="514"/>
      <c r="T4" s="514"/>
      <c r="U4" s="514"/>
      <c r="V4" s="514"/>
      <c r="W4" s="514"/>
      <c r="X4" s="515"/>
    </row>
    <row r="5" spans="1:24" ht="46.5" thickBot="1" x14ac:dyDescent="0.3">
      <c r="A5" s="517"/>
      <c r="B5" s="521"/>
      <c r="C5" s="517"/>
      <c r="D5" s="517"/>
      <c r="E5" s="517"/>
      <c r="F5" s="517"/>
      <c r="G5" s="517"/>
      <c r="H5" s="70" t="s">
        <v>22</v>
      </c>
      <c r="I5" s="226" t="s">
        <v>23</v>
      </c>
      <c r="J5" s="257" t="s">
        <v>24</v>
      </c>
      <c r="K5" s="520"/>
      <c r="L5" s="193" t="s">
        <v>25</v>
      </c>
      <c r="M5" s="193" t="s">
        <v>64</v>
      </c>
      <c r="N5" s="193" t="s">
        <v>26</v>
      </c>
      <c r="O5" s="225" t="s">
        <v>65</v>
      </c>
      <c r="P5" s="193" t="s">
        <v>66</v>
      </c>
      <c r="Q5" s="193" t="s">
        <v>27</v>
      </c>
      <c r="R5" s="193" t="s">
        <v>28</v>
      </c>
      <c r="S5" s="193" t="s">
        <v>29</v>
      </c>
      <c r="T5" s="193" t="s">
        <v>30</v>
      </c>
      <c r="U5" s="193" t="s">
        <v>67</v>
      </c>
      <c r="V5" s="193" t="s">
        <v>68</v>
      </c>
      <c r="W5" s="193" t="s">
        <v>69</v>
      </c>
      <c r="X5" s="226" t="s">
        <v>70</v>
      </c>
    </row>
    <row r="6" spans="1:24" ht="34.5" customHeight="1" x14ac:dyDescent="0.25">
      <c r="A6" s="293" t="s">
        <v>4</v>
      </c>
      <c r="B6" s="132"/>
      <c r="C6" s="239">
        <v>24</v>
      </c>
      <c r="D6" s="175" t="s">
        <v>15</v>
      </c>
      <c r="E6" s="289" t="s">
        <v>61</v>
      </c>
      <c r="F6" s="79">
        <v>150</v>
      </c>
      <c r="G6" s="175"/>
      <c r="H6" s="156">
        <v>0.6</v>
      </c>
      <c r="I6" s="33">
        <v>0.6</v>
      </c>
      <c r="J6" s="36">
        <v>14.7</v>
      </c>
      <c r="K6" s="184">
        <v>70.5</v>
      </c>
      <c r="L6" s="40">
        <v>0.05</v>
      </c>
      <c r="M6" s="40">
        <v>0.03</v>
      </c>
      <c r="N6" s="31">
        <v>15</v>
      </c>
      <c r="O6" s="31">
        <v>0</v>
      </c>
      <c r="P6" s="41">
        <v>0</v>
      </c>
      <c r="Q6" s="156">
        <v>24</v>
      </c>
      <c r="R6" s="33">
        <v>16.5</v>
      </c>
      <c r="S6" s="33">
        <v>13.5</v>
      </c>
      <c r="T6" s="33">
        <v>3.3</v>
      </c>
      <c r="U6" s="33">
        <v>417</v>
      </c>
      <c r="V6" s="33">
        <v>3.0000000000000001E-3</v>
      </c>
      <c r="W6" s="33">
        <v>4.4999999999999999E-4</v>
      </c>
      <c r="X6" s="34">
        <v>0.01</v>
      </c>
    </row>
    <row r="7" spans="1:24" ht="34.5" customHeight="1" x14ac:dyDescent="0.25">
      <c r="A7" s="294"/>
      <c r="B7" s="74"/>
      <c r="C7" s="84">
        <v>30</v>
      </c>
      <c r="D7" s="74" t="s">
        <v>6</v>
      </c>
      <c r="E7" s="278" t="s">
        <v>11</v>
      </c>
      <c r="F7" s="74">
        <v>200</v>
      </c>
      <c r="G7" s="72"/>
      <c r="H7" s="143">
        <v>6</v>
      </c>
      <c r="I7" s="15">
        <v>6.27</v>
      </c>
      <c r="J7" s="35">
        <v>7.12</v>
      </c>
      <c r="K7" s="108">
        <v>109.74</v>
      </c>
      <c r="L7" s="143">
        <v>0.05</v>
      </c>
      <c r="M7" s="17">
        <v>7.0000000000000007E-2</v>
      </c>
      <c r="N7" s="15">
        <v>9.91</v>
      </c>
      <c r="O7" s="15">
        <v>120</v>
      </c>
      <c r="P7" s="35">
        <v>0.02</v>
      </c>
      <c r="Q7" s="143">
        <v>37.11</v>
      </c>
      <c r="R7" s="15">
        <v>79.62</v>
      </c>
      <c r="S7" s="15">
        <v>21.21</v>
      </c>
      <c r="T7" s="15">
        <v>1.19</v>
      </c>
      <c r="U7" s="15">
        <v>329.76</v>
      </c>
      <c r="V7" s="15">
        <v>5.2500000000000003E-3</v>
      </c>
      <c r="W7" s="15">
        <v>3.1E-4</v>
      </c>
      <c r="X7" s="35">
        <v>0.03</v>
      </c>
    </row>
    <row r="8" spans="1:24" ht="34.5" customHeight="1" x14ac:dyDescent="0.25">
      <c r="A8" s="296"/>
      <c r="B8" s="136"/>
      <c r="C8" s="84">
        <v>350</v>
      </c>
      <c r="D8" s="74" t="s">
        <v>7</v>
      </c>
      <c r="E8" s="120" t="s">
        <v>90</v>
      </c>
      <c r="F8" s="76">
        <v>250</v>
      </c>
      <c r="G8" s="60"/>
      <c r="H8" s="143">
        <v>25.58</v>
      </c>
      <c r="I8" s="15">
        <v>32.450000000000003</v>
      </c>
      <c r="J8" s="35">
        <v>37.43</v>
      </c>
      <c r="K8" s="108">
        <v>544.85</v>
      </c>
      <c r="L8" s="143">
        <v>0.09</v>
      </c>
      <c r="M8" s="17">
        <v>0.18</v>
      </c>
      <c r="N8" s="15">
        <v>0.59</v>
      </c>
      <c r="O8" s="15">
        <v>150</v>
      </c>
      <c r="P8" s="35">
        <v>0</v>
      </c>
      <c r="Q8" s="143">
        <v>22.97</v>
      </c>
      <c r="R8" s="15">
        <v>287.01</v>
      </c>
      <c r="S8" s="15">
        <v>54.22</v>
      </c>
      <c r="T8" s="15">
        <v>4.12</v>
      </c>
      <c r="U8" s="15">
        <v>414.66</v>
      </c>
      <c r="V8" s="15">
        <v>8.9999999999999993E-3</v>
      </c>
      <c r="W8" s="15">
        <v>7.0000000000000001E-3</v>
      </c>
      <c r="X8" s="35">
        <v>0.1</v>
      </c>
    </row>
    <row r="9" spans="1:24" ht="34.5" customHeight="1" x14ac:dyDescent="0.25">
      <c r="A9" s="296"/>
      <c r="B9" s="136"/>
      <c r="C9" s="61">
        <v>98</v>
      </c>
      <c r="D9" s="74" t="s">
        <v>13</v>
      </c>
      <c r="E9" s="298" t="s">
        <v>12</v>
      </c>
      <c r="F9" s="106">
        <v>200</v>
      </c>
      <c r="G9" s="72"/>
      <c r="H9" s="143">
        <v>0.37</v>
      </c>
      <c r="I9" s="15">
        <v>0</v>
      </c>
      <c r="J9" s="35">
        <v>14.85</v>
      </c>
      <c r="K9" s="148">
        <v>59.48</v>
      </c>
      <c r="L9" s="143">
        <v>0</v>
      </c>
      <c r="M9" s="15">
        <v>0</v>
      </c>
      <c r="N9" s="15">
        <v>0</v>
      </c>
      <c r="O9" s="15">
        <v>0</v>
      </c>
      <c r="P9" s="18">
        <v>0</v>
      </c>
      <c r="Q9" s="143">
        <v>0.21</v>
      </c>
      <c r="R9" s="15">
        <v>0</v>
      </c>
      <c r="S9" s="15">
        <v>0</v>
      </c>
      <c r="T9" s="15">
        <v>0.02</v>
      </c>
      <c r="U9" s="15">
        <v>0.2</v>
      </c>
      <c r="V9" s="15">
        <v>0</v>
      </c>
      <c r="W9" s="15">
        <v>0</v>
      </c>
      <c r="X9" s="37">
        <v>0</v>
      </c>
    </row>
    <row r="10" spans="1:24" ht="34.5" customHeight="1" x14ac:dyDescent="0.25">
      <c r="A10" s="296"/>
      <c r="B10" s="136"/>
      <c r="C10" s="86">
        <v>119</v>
      </c>
      <c r="D10" s="74" t="s">
        <v>9</v>
      </c>
      <c r="E10" s="278" t="s">
        <v>42</v>
      </c>
      <c r="F10" s="106">
        <v>20</v>
      </c>
      <c r="G10" s="72"/>
      <c r="H10" s="143">
        <v>1.52</v>
      </c>
      <c r="I10" s="15">
        <v>0.16</v>
      </c>
      <c r="J10" s="35">
        <v>9.84</v>
      </c>
      <c r="K10" s="147">
        <v>47</v>
      </c>
      <c r="L10" s="143">
        <v>0.02</v>
      </c>
      <c r="M10" s="15">
        <v>0.01</v>
      </c>
      <c r="N10" s="15">
        <v>0</v>
      </c>
      <c r="O10" s="15">
        <v>0</v>
      </c>
      <c r="P10" s="18">
        <v>0</v>
      </c>
      <c r="Q10" s="143">
        <v>4</v>
      </c>
      <c r="R10" s="15">
        <v>13</v>
      </c>
      <c r="S10" s="15">
        <v>2.8</v>
      </c>
      <c r="T10" s="15">
        <v>0.22</v>
      </c>
      <c r="U10" s="15">
        <v>18.600000000000001</v>
      </c>
      <c r="V10" s="15">
        <v>6.4000000000000005E-4</v>
      </c>
      <c r="W10" s="15">
        <v>1.1999999999999999E-3</v>
      </c>
      <c r="X10" s="35">
        <v>2.9</v>
      </c>
    </row>
    <row r="11" spans="1:24" ht="34.5" customHeight="1" x14ac:dyDescent="0.25">
      <c r="A11" s="296"/>
      <c r="B11" s="136"/>
      <c r="C11" s="84">
        <v>120</v>
      </c>
      <c r="D11" s="74" t="s">
        <v>10</v>
      </c>
      <c r="E11" s="278" t="s">
        <v>36</v>
      </c>
      <c r="F11" s="74">
        <v>20</v>
      </c>
      <c r="G11" s="100"/>
      <c r="H11" s="165">
        <v>1.32</v>
      </c>
      <c r="I11" s="20">
        <v>0.24</v>
      </c>
      <c r="J11" s="39">
        <v>8.0399999999999991</v>
      </c>
      <c r="K11" s="217">
        <v>39.6</v>
      </c>
      <c r="L11" s="165">
        <v>0.03</v>
      </c>
      <c r="M11" s="19">
        <v>0.02</v>
      </c>
      <c r="N11" s="20">
        <v>0</v>
      </c>
      <c r="O11" s="20">
        <v>0</v>
      </c>
      <c r="P11" s="39">
        <v>0</v>
      </c>
      <c r="Q11" s="165">
        <v>5.8</v>
      </c>
      <c r="R11" s="20">
        <v>30</v>
      </c>
      <c r="S11" s="20">
        <v>9.4</v>
      </c>
      <c r="T11" s="20">
        <v>0.78</v>
      </c>
      <c r="U11" s="20">
        <v>47</v>
      </c>
      <c r="V11" s="20">
        <v>8.8000000000000003E-4</v>
      </c>
      <c r="W11" s="20">
        <v>1E-3</v>
      </c>
      <c r="X11" s="39">
        <v>0</v>
      </c>
    </row>
    <row r="12" spans="1:24" ht="34.5" customHeight="1" x14ac:dyDescent="0.25">
      <c r="A12" s="296"/>
      <c r="B12" s="136"/>
      <c r="C12" s="301"/>
      <c r="D12" s="136"/>
      <c r="E12" s="104" t="s">
        <v>16</v>
      </c>
      <c r="F12" s="179">
        <f>SUM(F6:F11)</f>
        <v>840</v>
      </c>
      <c r="G12" s="153"/>
      <c r="H12" s="115">
        <f>SUM(H6:H11)</f>
        <v>35.39</v>
      </c>
      <c r="I12" s="14">
        <f>SUM(I6:I11)</f>
        <v>39.72</v>
      </c>
      <c r="J12" s="38">
        <f>SUM(J6:J11)</f>
        <v>91.97999999999999</v>
      </c>
      <c r="K12" s="176">
        <f>SUM(K6:K11)</f>
        <v>871.17000000000007</v>
      </c>
      <c r="L12" s="115">
        <f t="shared" ref="L12:X12" si="0">SUM(L6:L11)</f>
        <v>0.24</v>
      </c>
      <c r="M12" s="14">
        <f t="shared" si="0"/>
        <v>0.31000000000000005</v>
      </c>
      <c r="N12" s="14">
        <f t="shared" si="0"/>
        <v>25.5</v>
      </c>
      <c r="O12" s="14">
        <f t="shared" si="0"/>
        <v>270</v>
      </c>
      <c r="P12" s="38">
        <f t="shared" si="0"/>
        <v>0.02</v>
      </c>
      <c r="Q12" s="115">
        <f t="shared" si="0"/>
        <v>94.089999999999989</v>
      </c>
      <c r="R12" s="14">
        <f t="shared" si="0"/>
        <v>426.13</v>
      </c>
      <c r="S12" s="14">
        <f t="shared" si="0"/>
        <v>101.13000000000001</v>
      </c>
      <c r="T12" s="14">
        <f t="shared" si="0"/>
        <v>9.629999999999999</v>
      </c>
      <c r="U12" s="14">
        <f t="shared" si="0"/>
        <v>1227.22</v>
      </c>
      <c r="V12" s="14">
        <f t="shared" si="0"/>
        <v>1.8770000000000002E-2</v>
      </c>
      <c r="W12" s="14">
        <f t="shared" si="0"/>
        <v>9.9600000000000001E-3</v>
      </c>
      <c r="X12" s="38">
        <f t="shared" si="0"/>
        <v>3.04</v>
      </c>
    </row>
    <row r="13" spans="1:24" ht="34.5" customHeight="1" thickBot="1" x14ac:dyDescent="0.3">
      <c r="A13" s="297"/>
      <c r="B13" s="182"/>
      <c r="C13" s="302"/>
      <c r="D13" s="182"/>
      <c r="E13" s="105" t="s">
        <v>17</v>
      </c>
      <c r="F13" s="182"/>
      <c r="G13" s="279"/>
      <c r="H13" s="280"/>
      <c r="I13" s="281"/>
      <c r="J13" s="282"/>
      <c r="K13" s="177">
        <f>K12/23.5</f>
        <v>37.071063829787235</v>
      </c>
      <c r="L13" s="283"/>
      <c r="M13" s="284"/>
      <c r="N13" s="285"/>
      <c r="O13" s="285"/>
      <c r="P13" s="286"/>
      <c r="Q13" s="283"/>
      <c r="R13" s="285"/>
      <c r="S13" s="285"/>
      <c r="T13" s="285"/>
      <c r="U13" s="285"/>
      <c r="V13" s="285"/>
      <c r="W13" s="285"/>
      <c r="X13" s="286"/>
    </row>
    <row r="14" spans="1:24" x14ac:dyDescent="0.25">
      <c r="A14" s="2"/>
      <c r="B14" s="2"/>
      <c r="C14" s="4"/>
      <c r="D14" s="2"/>
      <c r="E14" s="2"/>
      <c r="F14" s="2"/>
      <c r="G14" s="9"/>
      <c r="H14" s="10"/>
      <c r="I14" s="9"/>
      <c r="J14" s="2"/>
      <c r="K14" s="12"/>
      <c r="L14" s="2"/>
      <c r="M14" s="2"/>
      <c r="N14" s="2"/>
    </row>
  </sheetData>
  <mergeCells count="11">
    <mergeCell ref="L4:P4"/>
    <mergeCell ref="Q4:X4"/>
    <mergeCell ref="A4:A5"/>
    <mergeCell ref="C4:C5"/>
    <mergeCell ref="D4:D5"/>
    <mergeCell ref="E4:E5"/>
    <mergeCell ref="F4:F5"/>
    <mergeCell ref="G4:G5"/>
    <mergeCell ref="K4:K5"/>
    <mergeCell ref="B4:B5"/>
    <mergeCell ref="H4:J4"/>
  </mergeCells>
  <pageMargins left="0.25" right="0.25" top="0.75" bottom="0.75" header="0.3" footer="0.3"/>
  <pageSetup paperSize="9" scale="3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Y19"/>
  <sheetViews>
    <sheetView zoomScale="90" zoomScaleNormal="90" workbookViewId="0">
      <selection activeCell="A2" sqref="A2"/>
    </sheetView>
  </sheetViews>
  <sheetFormatPr defaultRowHeight="15" x14ac:dyDescent="0.25"/>
  <cols>
    <col min="1" max="2" width="20.140625" customWidth="1"/>
    <col min="3" max="3" width="17.5703125" style="5" customWidth="1"/>
    <col min="4" max="4" width="20.85546875" customWidth="1"/>
    <col min="5" max="5" width="54.28515625" customWidth="1"/>
    <col min="6" max="6" width="16.28515625" customWidth="1"/>
    <col min="7" max="7" width="10.85546875" customWidth="1"/>
    <col min="8" max="8" width="11.140625" bestFit="1" customWidth="1"/>
    <col min="9" max="9" width="11.28515625" customWidth="1"/>
    <col min="10" max="10" width="12.85546875" customWidth="1"/>
    <col min="11" max="11" width="22.42578125" customWidth="1"/>
    <col min="12" max="12" width="11.28515625" customWidth="1"/>
    <col min="16" max="16" width="9.140625" customWidth="1"/>
    <col min="23" max="23" width="14" bestFit="1" customWidth="1"/>
  </cols>
  <sheetData>
    <row r="2" spans="1:25" ht="23.25" x14ac:dyDescent="0.35">
      <c r="A2" s="273" t="s">
        <v>131</v>
      </c>
      <c r="B2" s="273"/>
      <c r="C2" s="274"/>
      <c r="D2" s="273" t="s">
        <v>2</v>
      </c>
      <c r="E2" s="273"/>
      <c r="F2" s="275" t="s">
        <v>1</v>
      </c>
      <c r="G2" s="292">
        <v>10</v>
      </c>
      <c r="H2" s="6"/>
      <c r="K2" s="8"/>
      <c r="L2" s="7"/>
      <c r="M2" s="1"/>
      <c r="N2" s="2"/>
    </row>
    <row r="3" spans="1:25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5" s="16" customFormat="1" ht="21.75" customHeight="1" thickBot="1" x14ac:dyDescent="0.3">
      <c r="A4" s="516" t="s">
        <v>0</v>
      </c>
      <c r="B4" s="516"/>
      <c r="C4" s="519" t="s">
        <v>84</v>
      </c>
      <c r="D4" s="516" t="s">
        <v>33</v>
      </c>
      <c r="E4" s="518" t="s">
        <v>32</v>
      </c>
      <c r="F4" s="518" t="s">
        <v>21</v>
      </c>
      <c r="G4" s="518" t="s">
        <v>31</v>
      </c>
      <c r="H4" s="522" t="s">
        <v>18</v>
      </c>
      <c r="I4" s="523"/>
      <c r="J4" s="524"/>
      <c r="K4" s="519" t="s">
        <v>85</v>
      </c>
      <c r="L4" s="509" t="s">
        <v>19</v>
      </c>
      <c r="M4" s="510"/>
      <c r="N4" s="511"/>
      <c r="O4" s="511"/>
      <c r="P4" s="512"/>
      <c r="Q4" s="522" t="s">
        <v>20</v>
      </c>
      <c r="R4" s="525"/>
      <c r="S4" s="525"/>
      <c r="T4" s="525"/>
      <c r="U4" s="525"/>
      <c r="V4" s="525"/>
      <c r="W4" s="525"/>
      <c r="X4" s="526"/>
    </row>
    <row r="5" spans="1:25" s="16" customFormat="1" ht="46.5" thickBot="1" x14ac:dyDescent="0.3">
      <c r="A5" s="517"/>
      <c r="B5" s="517"/>
      <c r="C5" s="520"/>
      <c r="D5" s="521"/>
      <c r="E5" s="517"/>
      <c r="F5" s="517"/>
      <c r="G5" s="517"/>
      <c r="H5" s="70" t="s">
        <v>22</v>
      </c>
      <c r="I5" s="226" t="s">
        <v>23</v>
      </c>
      <c r="J5" s="59" t="s">
        <v>24</v>
      </c>
      <c r="K5" s="536"/>
      <c r="L5" s="193" t="s">
        <v>25</v>
      </c>
      <c r="M5" s="193" t="s">
        <v>64</v>
      </c>
      <c r="N5" s="193" t="s">
        <v>26</v>
      </c>
      <c r="O5" s="225" t="s">
        <v>65</v>
      </c>
      <c r="P5" s="193" t="s">
        <v>66</v>
      </c>
      <c r="Q5" s="193" t="s">
        <v>27</v>
      </c>
      <c r="R5" s="193" t="s">
        <v>28</v>
      </c>
      <c r="S5" s="193" t="s">
        <v>29</v>
      </c>
      <c r="T5" s="193" t="s">
        <v>30</v>
      </c>
      <c r="U5" s="193" t="s">
        <v>67</v>
      </c>
      <c r="V5" s="193" t="s">
        <v>68</v>
      </c>
      <c r="W5" s="193" t="s">
        <v>69</v>
      </c>
      <c r="X5" s="226" t="s">
        <v>70</v>
      </c>
    </row>
    <row r="6" spans="1:25" s="30" customFormat="1" ht="33.75" customHeight="1" x14ac:dyDescent="0.25">
      <c r="A6" s="307" t="s">
        <v>4</v>
      </c>
      <c r="B6" s="390"/>
      <c r="C6" s="392">
        <v>9</v>
      </c>
      <c r="D6" s="211" t="s">
        <v>15</v>
      </c>
      <c r="E6" s="393" t="s">
        <v>99</v>
      </c>
      <c r="F6" s="391">
        <v>60</v>
      </c>
      <c r="G6" s="392"/>
      <c r="H6" s="185">
        <v>1.29</v>
      </c>
      <c r="I6" s="42">
        <v>4.2699999999999996</v>
      </c>
      <c r="J6" s="43">
        <v>6.97</v>
      </c>
      <c r="K6" s="387">
        <v>72.75</v>
      </c>
      <c r="L6" s="185">
        <v>0.02</v>
      </c>
      <c r="M6" s="42">
        <v>0.03</v>
      </c>
      <c r="N6" s="42">
        <v>4.4800000000000004</v>
      </c>
      <c r="O6" s="252">
        <v>30</v>
      </c>
      <c r="P6" s="210">
        <v>0</v>
      </c>
      <c r="Q6" s="185">
        <v>17.55</v>
      </c>
      <c r="R6" s="42">
        <v>27.09</v>
      </c>
      <c r="S6" s="42">
        <v>14.37</v>
      </c>
      <c r="T6" s="42">
        <v>0.8</v>
      </c>
      <c r="U6" s="42">
        <v>205.55</v>
      </c>
      <c r="V6" s="42">
        <v>4.0000000000000001E-3</v>
      </c>
      <c r="W6" s="42">
        <v>1E-3</v>
      </c>
      <c r="X6" s="43">
        <v>0.01</v>
      </c>
    </row>
    <row r="7" spans="1:25" s="30" customFormat="1" ht="33.75" customHeight="1" x14ac:dyDescent="0.25">
      <c r="A7" s="299"/>
      <c r="B7" s="75"/>
      <c r="C7" s="245">
        <v>34</v>
      </c>
      <c r="D7" s="75" t="s">
        <v>6</v>
      </c>
      <c r="E7" s="103" t="s">
        <v>48</v>
      </c>
      <c r="F7" s="137">
        <v>200</v>
      </c>
      <c r="G7" s="245"/>
      <c r="H7" s="146">
        <v>9.19</v>
      </c>
      <c r="I7" s="50">
        <v>5.64</v>
      </c>
      <c r="J7" s="123">
        <v>13.63</v>
      </c>
      <c r="K7" s="203">
        <v>141.18</v>
      </c>
      <c r="L7" s="146">
        <v>0.16</v>
      </c>
      <c r="M7" s="50">
        <v>0.08</v>
      </c>
      <c r="N7" s="50">
        <v>2.73</v>
      </c>
      <c r="O7" s="50">
        <v>110</v>
      </c>
      <c r="P7" s="51">
        <v>0</v>
      </c>
      <c r="Q7" s="146">
        <v>24.39</v>
      </c>
      <c r="R7" s="50">
        <v>101</v>
      </c>
      <c r="S7" s="50">
        <v>29.04</v>
      </c>
      <c r="T7" s="50">
        <v>2.08</v>
      </c>
      <c r="U7" s="50">
        <v>339.52</v>
      </c>
      <c r="V7" s="50">
        <v>4.28E-3</v>
      </c>
      <c r="W7" s="50">
        <v>2.31E-3</v>
      </c>
      <c r="X7" s="123">
        <v>0.03</v>
      </c>
    </row>
    <row r="8" spans="1:25" s="30" customFormat="1" ht="33.75" customHeight="1" x14ac:dyDescent="0.25">
      <c r="A8" s="295"/>
      <c r="B8" s="197"/>
      <c r="C8" s="61">
        <v>337</v>
      </c>
      <c r="D8" s="75" t="s">
        <v>7</v>
      </c>
      <c r="E8" s="125" t="s">
        <v>100</v>
      </c>
      <c r="F8" s="75">
        <v>90</v>
      </c>
      <c r="G8" s="245"/>
      <c r="H8" s="165">
        <v>20.98</v>
      </c>
      <c r="I8" s="20">
        <v>20.440000000000001</v>
      </c>
      <c r="J8" s="39">
        <v>4.6100000000000003</v>
      </c>
      <c r="K8" s="317">
        <v>289.63</v>
      </c>
      <c r="L8" s="165">
        <v>7.0000000000000007E-2</v>
      </c>
      <c r="M8" s="19">
        <v>0.19</v>
      </c>
      <c r="N8" s="20">
        <v>0.76</v>
      </c>
      <c r="O8" s="20">
        <v>70</v>
      </c>
      <c r="P8" s="21">
        <v>0.45</v>
      </c>
      <c r="Q8" s="165">
        <v>176.49</v>
      </c>
      <c r="R8" s="20">
        <v>230.04</v>
      </c>
      <c r="S8" s="20">
        <v>24.09</v>
      </c>
      <c r="T8" s="20">
        <v>1.93</v>
      </c>
      <c r="U8" s="20">
        <v>202.29</v>
      </c>
      <c r="V8" s="20">
        <v>3.0000000000000001E-3</v>
      </c>
      <c r="W8" s="20">
        <v>3.0000000000000001E-3</v>
      </c>
      <c r="X8" s="123">
        <v>0.1</v>
      </c>
    </row>
    <row r="9" spans="1:25" s="30" customFormat="1" ht="33.75" customHeight="1" x14ac:dyDescent="0.25">
      <c r="A9" s="295"/>
      <c r="B9" s="197"/>
      <c r="C9" s="61">
        <v>54</v>
      </c>
      <c r="D9" s="75" t="s">
        <v>45</v>
      </c>
      <c r="E9" s="96" t="s">
        <v>34</v>
      </c>
      <c r="F9" s="75">
        <v>150</v>
      </c>
      <c r="G9" s="245"/>
      <c r="H9" s="165">
        <v>7.26</v>
      </c>
      <c r="I9" s="20">
        <v>4.96</v>
      </c>
      <c r="J9" s="39">
        <v>31.76</v>
      </c>
      <c r="K9" s="164">
        <v>198.84</v>
      </c>
      <c r="L9" s="165">
        <v>0.19</v>
      </c>
      <c r="M9" s="20">
        <v>0.1</v>
      </c>
      <c r="N9" s="20">
        <v>0</v>
      </c>
      <c r="O9" s="20">
        <v>10</v>
      </c>
      <c r="P9" s="21">
        <v>0.06</v>
      </c>
      <c r="Q9" s="165">
        <v>13.09</v>
      </c>
      <c r="R9" s="20">
        <v>159.71</v>
      </c>
      <c r="S9" s="20">
        <v>106.22</v>
      </c>
      <c r="T9" s="20">
        <v>3.57</v>
      </c>
      <c r="U9" s="20">
        <v>193.67</v>
      </c>
      <c r="V9" s="20">
        <v>1.7899999999999999E-3</v>
      </c>
      <c r="W9" s="20">
        <v>3.0999999999999999E-3</v>
      </c>
      <c r="X9" s="39">
        <v>0.01</v>
      </c>
    </row>
    <row r="10" spans="1:25" s="30" customFormat="1" ht="43.5" customHeight="1" x14ac:dyDescent="0.25">
      <c r="A10" s="295"/>
      <c r="B10" s="197"/>
      <c r="C10" s="61">
        <v>98</v>
      </c>
      <c r="D10" s="75" t="s">
        <v>13</v>
      </c>
      <c r="E10" s="103" t="s">
        <v>12</v>
      </c>
      <c r="F10" s="137">
        <v>200</v>
      </c>
      <c r="G10" s="245"/>
      <c r="H10" s="165">
        <v>0.37</v>
      </c>
      <c r="I10" s="20">
        <v>0</v>
      </c>
      <c r="J10" s="39">
        <v>14.85</v>
      </c>
      <c r="K10" s="217">
        <v>59.48</v>
      </c>
      <c r="L10" s="165">
        <v>0</v>
      </c>
      <c r="M10" s="20">
        <v>0</v>
      </c>
      <c r="N10" s="20">
        <v>0</v>
      </c>
      <c r="O10" s="20">
        <v>0</v>
      </c>
      <c r="P10" s="21">
        <v>0</v>
      </c>
      <c r="Q10" s="165">
        <v>0.21</v>
      </c>
      <c r="R10" s="20">
        <v>0</v>
      </c>
      <c r="S10" s="20">
        <v>0</v>
      </c>
      <c r="T10" s="20">
        <v>0.02</v>
      </c>
      <c r="U10" s="20">
        <v>0.2</v>
      </c>
      <c r="V10" s="20">
        <v>0</v>
      </c>
      <c r="W10" s="20">
        <v>0</v>
      </c>
      <c r="X10" s="123">
        <v>0</v>
      </c>
    </row>
    <row r="11" spans="1:25" s="30" customFormat="1" ht="33.75" customHeight="1" x14ac:dyDescent="0.25">
      <c r="A11" s="295"/>
      <c r="B11" s="197"/>
      <c r="C11" s="246">
        <v>119</v>
      </c>
      <c r="D11" s="75" t="s">
        <v>9</v>
      </c>
      <c r="E11" s="120" t="s">
        <v>42</v>
      </c>
      <c r="F11" s="137">
        <v>20</v>
      </c>
      <c r="G11" s="61"/>
      <c r="H11" s="165">
        <v>1.52</v>
      </c>
      <c r="I11" s="20">
        <v>0.16</v>
      </c>
      <c r="J11" s="39">
        <v>9.84</v>
      </c>
      <c r="K11" s="164">
        <v>47</v>
      </c>
      <c r="L11" s="165">
        <v>0.02</v>
      </c>
      <c r="M11" s="20">
        <v>0.01</v>
      </c>
      <c r="N11" s="20">
        <v>0</v>
      </c>
      <c r="O11" s="20">
        <v>0</v>
      </c>
      <c r="P11" s="39">
        <v>0</v>
      </c>
      <c r="Q11" s="19">
        <v>4</v>
      </c>
      <c r="R11" s="20">
        <v>13</v>
      </c>
      <c r="S11" s="20">
        <v>2.8</v>
      </c>
      <c r="T11" s="19">
        <v>0.22</v>
      </c>
      <c r="U11" s="20">
        <v>18.600000000000001</v>
      </c>
      <c r="V11" s="20">
        <v>6.4000000000000005E-4</v>
      </c>
      <c r="W11" s="19">
        <v>1.1999999999999999E-3</v>
      </c>
      <c r="X11" s="39">
        <v>2.9</v>
      </c>
    </row>
    <row r="12" spans="1:25" s="30" customFormat="1" ht="33.75" customHeight="1" x14ac:dyDescent="0.25">
      <c r="A12" s="295"/>
      <c r="B12" s="197"/>
      <c r="C12" s="245">
        <v>120</v>
      </c>
      <c r="D12" s="61" t="s">
        <v>10</v>
      </c>
      <c r="E12" s="73" t="s">
        <v>8</v>
      </c>
      <c r="F12" s="75">
        <v>20</v>
      </c>
      <c r="G12" s="61"/>
      <c r="H12" s="165">
        <v>1.32</v>
      </c>
      <c r="I12" s="20">
        <v>0.24</v>
      </c>
      <c r="J12" s="39">
        <v>8.0399999999999991</v>
      </c>
      <c r="K12" s="217">
        <v>39.6</v>
      </c>
      <c r="L12" s="165">
        <v>0.03</v>
      </c>
      <c r="M12" s="19">
        <v>0.02</v>
      </c>
      <c r="N12" s="20">
        <v>0</v>
      </c>
      <c r="O12" s="20">
        <v>0</v>
      </c>
      <c r="P12" s="39">
        <v>0</v>
      </c>
      <c r="Q12" s="165">
        <v>5.8</v>
      </c>
      <c r="R12" s="20">
        <v>30</v>
      </c>
      <c r="S12" s="20">
        <v>9.4</v>
      </c>
      <c r="T12" s="20">
        <v>0.78</v>
      </c>
      <c r="U12" s="20">
        <v>47</v>
      </c>
      <c r="V12" s="20">
        <v>8.8000000000000003E-4</v>
      </c>
      <c r="W12" s="20">
        <v>1E-3</v>
      </c>
      <c r="X12" s="39">
        <v>0</v>
      </c>
    </row>
    <row r="13" spans="1:25" s="30" customFormat="1" ht="33.75" customHeight="1" x14ac:dyDescent="0.25">
      <c r="A13" s="295"/>
      <c r="B13" s="67"/>
      <c r="C13" s="197"/>
      <c r="D13" s="205"/>
      <c r="E13" s="319" t="s">
        <v>16</v>
      </c>
      <c r="F13" s="158">
        <f>F6+F7+F8+F10+F11+F12+F9</f>
        <v>740</v>
      </c>
      <c r="G13" s="158"/>
      <c r="H13" s="99">
        <f t="shared" ref="H13:X13" si="0">H6+H7+H8+H10+H11+H12+H9</f>
        <v>41.93</v>
      </c>
      <c r="I13" s="28">
        <f t="shared" si="0"/>
        <v>35.71</v>
      </c>
      <c r="J13" s="245">
        <f t="shared" si="0"/>
        <v>89.7</v>
      </c>
      <c r="K13" s="158">
        <f t="shared" si="0"/>
        <v>848.48</v>
      </c>
      <c r="L13" s="99">
        <f t="shared" si="0"/>
        <v>0.49000000000000005</v>
      </c>
      <c r="M13" s="28">
        <f t="shared" si="0"/>
        <v>0.43000000000000005</v>
      </c>
      <c r="N13" s="28">
        <f t="shared" si="0"/>
        <v>7.9700000000000006</v>
      </c>
      <c r="O13" s="28">
        <f t="shared" si="0"/>
        <v>220</v>
      </c>
      <c r="P13" s="245">
        <f t="shared" si="0"/>
        <v>0.51</v>
      </c>
      <c r="Q13" s="99">
        <f t="shared" si="0"/>
        <v>241.53000000000003</v>
      </c>
      <c r="R13" s="28">
        <f t="shared" si="0"/>
        <v>560.84</v>
      </c>
      <c r="S13" s="28">
        <f t="shared" si="0"/>
        <v>185.92000000000002</v>
      </c>
      <c r="T13" s="28">
        <f t="shared" si="0"/>
        <v>9.3999999999999986</v>
      </c>
      <c r="U13" s="28">
        <f t="shared" si="0"/>
        <v>1006.8299999999999</v>
      </c>
      <c r="V13" s="28">
        <f t="shared" si="0"/>
        <v>1.4589999999999999E-2</v>
      </c>
      <c r="W13" s="28">
        <f t="shared" si="0"/>
        <v>1.1610000000000001E-2</v>
      </c>
      <c r="X13" s="245">
        <f t="shared" si="0"/>
        <v>3.05</v>
      </c>
    </row>
    <row r="14" spans="1:25" s="30" customFormat="1" ht="33.75" customHeight="1" thickBot="1" x14ac:dyDescent="0.3">
      <c r="A14" s="309"/>
      <c r="B14" s="68"/>
      <c r="C14" s="81"/>
      <c r="D14" s="394"/>
      <c r="E14" s="356" t="s">
        <v>17</v>
      </c>
      <c r="F14" s="199"/>
      <c r="G14" s="384"/>
      <c r="H14" s="376"/>
      <c r="I14" s="377"/>
      <c r="J14" s="378"/>
      <c r="K14" s="222">
        <f>K13/23.5</f>
        <v>36.105531914893618</v>
      </c>
      <c r="L14" s="376"/>
      <c r="M14" s="377"/>
      <c r="N14" s="377"/>
      <c r="O14" s="377"/>
      <c r="P14" s="378"/>
      <c r="Q14" s="395"/>
      <c r="R14" s="377"/>
      <c r="S14" s="377"/>
      <c r="T14" s="377"/>
      <c r="U14" s="377"/>
      <c r="V14" s="377"/>
      <c r="W14" s="377"/>
      <c r="X14" s="378"/>
      <c r="Y14" s="69"/>
    </row>
    <row r="15" spans="1:25" ht="18.75" x14ac:dyDescent="0.25">
      <c r="A15" s="206"/>
      <c r="B15" s="206"/>
      <c r="C15" s="167"/>
      <c r="D15" s="167"/>
      <c r="E15" s="23"/>
      <c r="F15" s="24"/>
      <c r="G15" s="11"/>
      <c r="H15" s="11"/>
      <c r="I15" s="11"/>
      <c r="J15" s="11"/>
      <c r="R15" s="227"/>
    </row>
    <row r="17" spans="2:10" ht="15.75" x14ac:dyDescent="0.25">
      <c r="B17" s="542"/>
      <c r="C17" s="543"/>
      <c r="D17" s="543"/>
      <c r="E17" s="546"/>
      <c r="F17" s="11"/>
      <c r="G17" s="11"/>
      <c r="H17" s="11"/>
      <c r="I17" s="11"/>
      <c r="J17" s="11"/>
    </row>
    <row r="18" spans="2:10" ht="15.75" x14ac:dyDescent="0.25">
      <c r="B18" s="542"/>
      <c r="C18" s="543"/>
      <c r="D18" s="543"/>
      <c r="E18" s="546"/>
      <c r="F18" s="11"/>
      <c r="G18" s="11"/>
      <c r="H18" s="11"/>
      <c r="I18" s="11"/>
      <c r="J18" s="11"/>
    </row>
    <row r="19" spans="2:10" x14ac:dyDescent="0.25">
      <c r="B19" s="11"/>
      <c r="C19" s="188"/>
      <c r="D19" s="11"/>
      <c r="E19" s="11"/>
      <c r="F19" s="11"/>
      <c r="G19" s="11"/>
      <c r="H19" s="11"/>
      <c r="I19" s="11"/>
      <c r="J19" s="11"/>
    </row>
  </sheetData>
  <mergeCells count="11">
    <mergeCell ref="L4:P4"/>
    <mergeCell ref="Q4:X4"/>
    <mergeCell ref="A4:A5"/>
    <mergeCell ref="C4:C5"/>
    <mergeCell ref="D4:D5"/>
    <mergeCell ref="F4:F5"/>
    <mergeCell ref="G4:G5"/>
    <mergeCell ref="H4:J4"/>
    <mergeCell ref="K4:K5"/>
    <mergeCell ref="E4:E5"/>
    <mergeCell ref="B4:B5"/>
  </mergeCells>
  <pageMargins left="0.25" right="0.25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X23"/>
  <sheetViews>
    <sheetView zoomScale="90" zoomScaleNormal="90" workbookViewId="0">
      <selection activeCell="E9" sqref="E9"/>
    </sheetView>
  </sheetViews>
  <sheetFormatPr defaultRowHeight="15" x14ac:dyDescent="0.25"/>
  <cols>
    <col min="1" max="1" width="18.7109375" customWidth="1"/>
    <col min="2" max="2" width="20.140625" style="5" customWidth="1"/>
    <col min="3" max="3" width="18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3.28515625" customWidth="1"/>
    <col min="12" max="12" width="11.28515625" customWidth="1"/>
    <col min="15" max="15" width="13.42578125" customWidth="1"/>
    <col min="16" max="16" width="9.140625" customWidth="1"/>
    <col min="22" max="23" width="11.140625" bestFit="1" customWidth="1"/>
  </cols>
  <sheetData>
    <row r="2" spans="1:24" ht="23.25" x14ac:dyDescent="0.35">
      <c r="A2" s="545" t="s">
        <v>131</v>
      </c>
      <c r="B2" s="545"/>
      <c r="C2" s="545"/>
      <c r="D2" s="273" t="s">
        <v>2</v>
      </c>
      <c r="E2" s="273"/>
      <c r="F2" s="275" t="s">
        <v>1</v>
      </c>
      <c r="G2" s="292">
        <v>11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516" t="s">
        <v>0</v>
      </c>
      <c r="B4" s="532"/>
      <c r="C4" s="519" t="s">
        <v>84</v>
      </c>
      <c r="D4" s="516" t="s">
        <v>33</v>
      </c>
      <c r="E4" s="518" t="s">
        <v>32</v>
      </c>
      <c r="F4" s="518" t="s">
        <v>21</v>
      </c>
      <c r="G4" s="518" t="s">
        <v>31</v>
      </c>
      <c r="H4" s="522" t="s">
        <v>18</v>
      </c>
      <c r="I4" s="523"/>
      <c r="J4" s="524"/>
      <c r="K4" s="519" t="s">
        <v>85</v>
      </c>
      <c r="L4" s="509" t="s">
        <v>19</v>
      </c>
      <c r="M4" s="510"/>
      <c r="N4" s="511"/>
      <c r="O4" s="511"/>
      <c r="P4" s="512"/>
      <c r="Q4" s="522" t="s">
        <v>20</v>
      </c>
      <c r="R4" s="525"/>
      <c r="S4" s="525"/>
      <c r="T4" s="525"/>
      <c r="U4" s="525"/>
      <c r="V4" s="525"/>
      <c r="W4" s="525"/>
      <c r="X4" s="526"/>
    </row>
    <row r="5" spans="1:24" s="16" customFormat="1" ht="41.25" customHeight="1" thickBot="1" x14ac:dyDescent="0.3">
      <c r="A5" s="517"/>
      <c r="B5" s="521"/>
      <c r="C5" s="530"/>
      <c r="D5" s="521"/>
      <c r="E5" s="521"/>
      <c r="F5" s="521"/>
      <c r="G5" s="521"/>
      <c r="H5" s="232" t="s">
        <v>22</v>
      </c>
      <c r="I5" s="469" t="s">
        <v>23</v>
      </c>
      <c r="J5" s="232" t="s">
        <v>24</v>
      </c>
      <c r="K5" s="537"/>
      <c r="L5" s="193" t="s">
        <v>25</v>
      </c>
      <c r="M5" s="193" t="s">
        <v>64</v>
      </c>
      <c r="N5" s="193" t="s">
        <v>26</v>
      </c>
      <c r="O5" s="225" t="s">
        <v>65</v>
      </c>
      <c r="P5" s="193" t="s">
        <v>66</v>
      </c>
      <c r="Q5" s="193" t="s">
        <v>27</v>
      </c>
      <c r="R5" s="193" t="s">
        <v>28</v>
      </c>
      <c r="S5" s="193" t="s">
        <v>29</v>
      </c>
      <c r="T5" s="193" t="s">
        <v>30</v>
      </c>
      <c r="U5" s="193" t="s">
        <v>67</v>
      </c>
      <c r="V5" s="193" t="s">
        <v>68</v>
      </c>
      <c r="W5" s="193" t="s">
        <v>69</v>
      </c>
      <c r="X5" s="226" t="s">
        <v>70</v>
      </c>
    </row>
    <row r="6" spans="1:24" s="30" customFormat="1" ht="33.75" customHeight="1" x14ac:dyDescent="0.25">
      <c r="A6" s="89" t="s">
        <v>4</v>
      </c>
      <c r="B6" s="474"/>
      <c r="C6" s="315">
        <v>24</v>
      </c>
      <c r="D6" s="133" t="s">
        <v>5</v>
      </c>
      <c r="E6" s="476" t="s">
        <v>63</v>
      </c>
      <c r="F6" s="133">
        <v>150</v>
      </c>
      <c r="G6" s="315"/>
      <c r="H6" s="219">
        <v>0.6</v>
      </c>
      <c r="I6" s="201">
        <v>0.6</v>
      </c>
      <c r="J6" s="220">
        <v>14.7</v>
      </c>
      <c r="K6" s="477">
        <v>70.5</v>
      </c>
      <c r="L6" s="400">
        <v>0.05</v>
      </c>
      <c r="M6" s="400">
        <v>0.03</v>
      </c>
      <c r="N6" s="201">
        <v>15</v>
      </c>
      <c r="O6" s="201">
        <v>0</v>
      </c>
      <c r="P6" s="372">
        <v>0</v>
      </c>
      <c r="Q6" s="219">
        <v>24</v>
      </c>
      <c r="R6" s="201">
        <v>16.5</v>
      </c>
      <c r="S6" s="201">
        <v>13.5</v>
      </c>
      <c r="T6" s="201">
        <v>3.3</v>
      </c>
      <c r="U6" s="201">
        <v>417</v>
      </c>
      <c r="V6" s="201">
        <v>3.0000000000000001E-3</v>
      </c>
      <c r="W6" s="201">
        <v>4.4999999999999999E-4</v>
      </c>
      <c r="X6" s="220">
        <v>0.01</v>
      </c>
    </row>
    <row r="7" spans="1:24" s="30" customFormat="1" ht="33.75" customHeight="1" x14ac:dyDescent="0.25">
      <c r="A7" s="89"/>
      <c r="B7" s="213"/>
      <c r="C7" s="61">
        <v>31</v>
      </c>
      <c r="D7" s="75" t="s">
        <v>6</v>
      </c>
      <c r="E7" s="171" t="s">
        <v>49</v>
      </c>
      <c r="F7" s="137">
        <v>200</v>
      </c>
      <c r="G7" s="61"/>
      <c r="H7" s="146">
        <v>5.75</v>
      </c>
      <c r="I7" s="50">
        <v>8.7899999999999991</v>
      </c>
      <c r="J7" s="123">
        <v>8.75</v>
      </c>
      <c r="K7" s="246">
        <v>138.04</v>
      </c>
      <c r="L7" s="146">
        <v>0.04</v>
      </c>
      <c r="M7" s="124">
        <v>7.0000000000000007E-2</v>
      </c>
      <c r="N7" s="50">
        <v>5.25</v>
      </c>
      <c r="O7" s="50">
        <v>130</v>
      </c>
      <c r="P7" s="51">
        <v>7.0000000000000007E-2</v>
      </c>
      <c r="Q7" s="146">
        <v>33.81</v>
      </c>
      <c r="R7" s="50">
        <v>77.47</v>
      </c>
      <c r="S7" s="50">
        <v>20.29</v>
      </c>
      <c r="T7" s="50">
        <v>1.29</v>
      </c>
      <c r="U7" s="50">
        <v>275.49</v>
      </c>
      <c r="V7" s="50">
        <v>5.64E-3</v>
      </c>
      <c r="W7" s="50">
        <v>4.2999999999999997E-2</v>
      </c>
      <c r="X7" s="123">
        <v>0.03</v>
      </c>
    </row>
    <row r="8" spans="1:24" s="30" customFormat="1" ht="33.75" customHeight="1" x14ac:dyDescent="0.25">
      <c r="A8" s="287"/>
      <c r="B8" s="67"/>
      <c r="C8" s="61">
        <v>277</v>
      </c>
      <c r="D8" s="75" t="s">
        <v>7</v>
      </c>
      <c r="E8" s="171" t="s">
        <v>77</v>
      </c>
      <c r="F8" s="137">
        <v>90</v>
      </c>
      <c r="G8" s="61"/>
      <c r="H8" s="165">
        <v>11.49</v>
      </c>
      <c r="I8" s="20">
        <v>6.78</v>
      </c>
      <c r="J8" s="39">
        <v>5.93</v>
      </c>
      <c r="K8" s="317">
        <v>130.91999999999999</v>
      </c>
      <c r="L8" s="165">
        <v>0.08</v>
      </c>
      <c r="M8" s="19">
        <v>0.13</v>
      </c>
      <c r="N8" s="20">
        <v>2.12</v>
      </c>
      <c r="O8" s="20">
        <v>170</v>
      </c>
      <c r="P8" s="21">
        <v>0.42</v>
      </c>
      <c r="Q8" s="165">
        <v>53.32</v>
      </c>
      <c r="R8" s="20">
        <v>160.78</v>
      </c>
      <c r="S8" s="20">
        <v>40.229999999999997</v>
      </c>
      <c r="T8" s="20">
        <v>1.1299999999999999</v>
      </c>
      <c r="U8" s="20">
        <v>314.75</v>
      </c>
      <c r="V8" s="20">
        <v>7.7770000000000006E-2</v>
      </c>
      <c r="W8" s="20">
        <v>1.218E-2</v>
      </c>
      <c r="X8" s="39">
        <v>0.36</v>
      </c>
    </row>
    <row r="9" spans="1:24" s="30" customFormat="1" ht="33.75" customHeight="1" x14ac:dyDescent="0.25">
      <c r="A9" s="287"/>
      <c r="B9" s="67"/>
      <c r="C9" s="99">
        <v>50</v>
      </c>
      <c r="D9" s="99" t="s">
        <v>45</v>
      </c>
      <c r="E9" s="341" t="s">
        <v>55</v>
      </c>
      <c r="F9" s="99">
        <v>150</v>
      </c>
      <c r="G9" s="99"/>
      <c r="H9" s="351">
        <v>3.28</v>
      </c>
      <c r="I9" s="352">
        <v>7.81</v>
      </c>
      <c r="J9" s="353">
        <v>21.57</v>
      </c>
      <c r="K9" s="354">
        <v>170.22</v>
      </c>
      <c r="L9" s="165">
        <v>0.13</v>
      </c>
      <c r="M9" s="20">
        <v>0.11</v>
      </c>
      <c r="N9" s="20">
        <v>11.16</v>
      </c>
      <c r="O9" s="20">
        <v>50</v>
      </c>
      <c r="P9" s="21">
        <v>0.15</v>
      </c>
      <c r="Q9" s="165">
        <v>39.840000000000003</v>
      </c>
      <c r="R9" s="20">
        <v>90.51</v>
      </c>
      <c r="S9" s="20">
        <v>30.49</v>
      </c>
      <c r="T9" s="20">
        <v>1.1299999999999999</v>
      </c>
      <c r="U9" s="20">
        <v>680.36</v>
      </c>
      <c r="V9" s="20">
        <v>7.9100000000000004E-3</v>
      </c>
      <c r="W9" s="20">
        <v>8.5999999999999998E-4</v>
      </c>
      <c r="X9" s="39">
        <v>0.04</v>
      </c>
    </row>
    <row r="10" spans="1:24" s="30" customFormat="1" ht="43.5" customHeight="1" x14ac:dyDescent="0.25">
      <c r="A10" s="287"/>
      <c r="B10" s="67"/>
      <c r="C10" s="99">
        <v>114</v>
      </c>
      <c r="D10" s="75" t="s">
        <v>35</v>
      </c>
      <c r="E10" s="103" t="s">
        <v>39</v>
      </c>
      <c r="F10" s="137">
        <v>200</v>
      </c>
      <c r="G10" s="61"/>
      <c r="H10" s="165">
        <v>0</v>
      </c>
      <c r="I10" s="20">
        <v>0</v>
      </c>
      <c r="J10" s="39">
        <v>7.27</v>
      </c>
      <c r="K10" s="164">
        <v>28.73</v>
      </c>
      <c r="L10" s="165">
        <v>0</v>
      </c>
      <c r="M10" s="20">
        <v>0</v>
      </c>
      <c r="N10" s="20">
        <v>0</v>
      </c>
      <c r="O10" s="20">
        <v>0</v>
      </c>
      <c r="P10" s="21">
        <v>0</v>
      </c>
      <c r="Q10" s="165">
        <v>0.26</v>
      </c>
      <c r="R10" s="20">
        <v>0.03</v>
      </c>
      <c r="S10" s="20">
        <v>0.03</v>
      </c>
      <c r="T10" s="20">
        <v>0.02</v>
      </c>
      <c r="U10" s="20">
        <v>0.28999999999999998</v>
      </c>
      <c r="V10" s="20">
        <v>0</v>
      </c>
      <c r="W10" s="20">
        <v>0</v>
      </c>
      <c r="X10" s="39">
        <v>0</v>
      </c>
    </row>
    <row r="11" spans="1:24" s="30" customFormat="1" ht="33.75" customHeight="1" x14ac:dyDescent="0.25">
      <c r="A11" s="287"/>
      <c r="B11" s="67"/>
      <c r="C11" s="340">
        <v>119</v>
      </c>
      <c r="D11" s="75" t="s">
        <v>9</v>
      </c>
      <c r="E11" s="125" t="s">
        <v>42</v>
      </c>
      <c r="F11" s="75">
        <v>45</v>
      </c>
      <c r="G11" s="205"/>
      <c r="H11" s="165">
        <v>3.42</v>
      </c>
      <c r="I11" s="20">
        <v>0.36</v>
      </c>
      <c r="J11" s="39">
        <v>22.14</v>
      </c>
      <c r="K11" s="164">
        <v>105.75</v>
      </c>
      <c r="L11" s="165">
        <v>0.05</v>
      </c>
      <c r="M11" s="20">
        <v>0.01</v>
      </c>
      <c r="N11" s="20">
        <v>0</v>
      </c>
      <c r="O11" s="20">
        <v>0</v>
      </c>
      <c r="P11" s="39">
        <v>0</v>
      </c>
      <c r="Q11" s="165">
        <v>9</v>
      </c>
      <c r="R11" s="20">
        <v>29.25</v>
      </c>
      <c r="S11" s="20">
        <v>6.3</v>
      </c>
      <c r="T11" s="20">
        <v>0.5</v>
      </c>
      <c r="U11" s="20">
        <v>41.85</v>
      </c>
      <c r="V11" s="20">
        <v>1.4E-3</v>
      </c>
      <c r="W11" s="20">
        <v>2E-3</v>
      </c>
      <c r="X11" s="123">
        <v>6.53</v>
      </c>
    </row>
    <row r="12" spans="1:24" s="30" customFormat="1" ht="33.75" customHeight="1" x14ac:dyDescent="0.25">
      <c r="A12" s="287"/>
      <c r="B12" s="67"/>
      <c r="C12" s="99">
        <v>120</v>
      </c>
      <c r="D12" s="75" t="s">
        <v>10</v>
      </c>
      <c r="E12" s="125" t="s">
        <v>36</v>
      </c>
      <c r="F12" s="99">
        <v>50</v>
      </c>
      <c r="G12" s="197"/>
      <c r="H12" s="19">
        <v>3.3</v>
      </c>
      <c r="I12" s="20">
        <v>0.6</v>
      </c>
      <c r="J12" s="21">
        <v>20.100000000000001</v>
      </c>
      <c r="K12" s="110">
        <v>99</v>
      </c>
      <c r="L12" s="19">
        <v>0.09</v>
      </c>
      <c r="M12" s="19">
        <v>0.04</v>
      </c>
      <c r="N12" s="20">
        <v>0</v>
      </c>
      <c r="O12" s="20">
        <v>0</v>
      </c>
      <c r="P12" s="21">
        <v>0</v>
      </c>
      <c r="Q12" s="165">
        <v>14.5</v>
      </c>
      <c r="R12" s="20">
        <v>75</v>
      </c>
      <c r="S12" s="20">
        <v>23.5</v>
      </c>
      <c r="T12" s="20">
        <v>1.95</v>
      </c>
      <c r="U12" s="20">
        <v>117.5</v>
      </c>
      <c r="V12" s="20">
        <v>2.3E-3</v>
      </c>
      <c r="W12" s="20">
        <v>2.7000000000000001E-3</v>
      </c>
      <c r="X12" s="39">
        <v>0.01</v>
      </c>
    </row>
    <row r="13" spans="1:24" s="30" customFormat="1" ht="33.75" customHeight="1" x14ac:dyDescent="0.25">
      <c r="A13" s="287"/>
      <c r="B13" s="67"/>
      <c r="C13" s="61"/>
      <c r="D13" s="75"/>
      <c r="E13" s="125" t="s">
        <v>16</v>
      </c>
      <c r="F13" s="158">
        <f>F6+F7+F8+F9+F10+F11+F12</f>
        <v>885</v>
      </c>
      <c r="G13" s="205"/>
      <c r="H13" s="165">
        <f t="shared" ref="H13:X13" si="0">H6+H7+H8+H9+H10+H11+H12</f>
        <v>27.84</v>
      </c>
      <c r="I13" s="20">
        <f t="shared" si="0"/>
        <v>24.939999999999998</v>
      </c>
      <c r="J13" s="39">
        <f t="shared" si="0"/>
        <v>100.46000000000001</v>
      </c>
      <c r="K13" s="431">
        <f t="shared" si="0"/>
        <v>743.16</v>
      </c>
      <c r="L13" s="165">
        <f t="shared" si="0"/>
        <v>0.43999999999999995</v>
      </c>
      <c r="M13" s="19">
        <f t="shared" si="0"/>
        <v>0.39</v>
      </c>
      <c r="N13" s="20">
        <f t="shared" si="0"/>
        <v>33.53</v>
      </c>
      <c r="O13" s="20">
        <f t="shared" si="0"/>
        <v>350</v>
      </c>
      <c r="P13" s="21">
        <f t="shared" si="0"/>
        <v>0.64</v>
      </c>
      <c r="Q13" s="165">
        <f t="shared" si="0"/>
        <v>174.73</v>
      </c>
      <c r="R13" s="20">
        <f t="shared" si="0"/>
        <v>449.53999999999996</v>
      </c>
      <c r="S13" s="20">
        <f t="shared" si="0"/>
        <v>134.33999999999997</v>
      </c>
      <c r="T13" s="20">
        <f t="shared" si="0"/>
        <v>9.3199999999999985</v>
      </c>
      <c r="U13" s="20">
        <f t="shared" si="0"/>
        <v>1847.2399999999998</v>
      </c>
      <c r="V13" s="20">
        <f t="shared" si="0"/>
        <v>9.8019999999999996E-2</v>
      </c>
      <c r="W13" s="20">
        <f t="shared" si="0"/>
        <v>6.1190000000000001E-2</v>
      </c>
      <c r="X13" s="39">
        <f t="shared" si="0"/>
        <v>6.98</v>
      </c>
    </row>
    <row r="14" spans="1:24" s="30" customFormat="1" ht="33.75" customHeight="1" thickBot="1" x14ac:dyDescent="0.3">
      <c r="A14" s="311"/>
      <c r="B14" s="68"/>
      <c r="C14" s="121"/>
      <c r="D14" s="78"/>
      <c r="E14" s="401" t="s">
        <v>17</v>
      </c>
      <c r="F14" s="78"/>
      <c r="G14" s="394"/>
      <c r="H14" s="145"/>
      <c r="I14" s="90"/>
      <c r="J14" s="91"/>
      <c r="K14" s="368">
        <f>K13/23.5</f>
        <v>31.62382978723404</v>
      </c>
      <c r="L14" s="145"/>
      <c r="M14" s="122"/>
      <c r="N14" s="90"/>
      <c r="O14" s="90"/>
      <c r="P14" s="135"/>
      <c r="Q14" s="145"/>
      <c r="R14" s="90"/>
      <c r="S14" s="90"/>
      <c r="T14" s="90"/>
      <c r="U14" s="90"/>
      <c r="V14" s="90"/>
      <c r="W14" s="90"/>
      <c r="X14" s="91"/>
    </row>
    <row r="15" spans="1:24" x14ac:dyDescent="0.25">
      <c r="A15" s="2"/>
      <c r="B15" s="4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6" spans="1:24" ht="18.75" x14ac:dyDescent="0.25">
      <c r="D16" s="11"/>
      <c r="E16" s="23"/>
      <c r="F16" s="24"/>
      <c r="G16" s="11"/>
      <c r="H16" s="11"/>
      <c r="I16" s="11"/>
      <c r="J16" s="11"/>
    </row>
    <row r="17" spans="2:10" ht="15.75" x14ac:dyDescent="0.25">
      <c r="B17" s="542"/>
      <c r="C17" s="543"/>
      <c r="D17" s="543"/>
      <c r="E17" s="546"/>
      <c r="F17" s="11"/>
      <c r="G17" s="11"/>
      <c r="H17" s="11"/>
      <c r="I17" s="11"/>
      <c r="J17" s="11"/>
    </row>
    <row r="18" spans="2:10" ht="15.75" x14ac:dyDescent="0.25">
      <c r="B18" s="542"/>
      <c r="C18" s="543"/>
      <c r="D18" s="543"/>
      <c r="E18" s="546"/>
      <c r="F18" s="11"/>
      <c r="G18" s="11"/>
      <c r="H18" s="11"/>
      <c r="I18" s="11"/>
      <c r="J18" s="11"/>
    </row>
    <row r="19" spans="2:10" x14ac:dyDescent="0.25">
      <c r="D19" s="11"/>
      <c r="E19" s="11"/>
      <c r="F19" s="11"/>
      <c r="G19" s="11"/>
      <c r="H19" s="11"/>
      <c r="I19" s="11"/>
      <c r="J19" s="11"/>
    </row>
    <row r="20" spans="2:10" x14ac:dyDescent="0.25">
      <c r="D20" s="11"/>
      <c r="E20" s="11"/>
      <c r="F20" s="11"/>
      <c r="G20" s="11"/>
      <c r="H20" s="11"/>
      <c r="I20" s="11"/>
      <c r="J20" s="11"/>
    </row>
    <row r="21" spans="2:10" x14ac:dyDescent="0.25">
      <c r="D21" s="11"/>
      <c r="E21" s="11"/>
      <c r="F21" s="11"/>
      <c r="G21" s="11"/>
      <c r="H21" s="11"/>
      <c r="I21" s="11"/>
      <c r="J21" s="11"/>
    </row>
    <row r="22" spans="2:10" x14ac:dyDescent="0.25">
      <c r="D22" s="11"/>
      <c r="E22" s="11"/>
      <c r="F22" s="11"/>
      <c r="G22" s="11"/>
      <c r="H22" s="11"/>
      <c r="I22" s="11"/>
      <c r="J22" s="11"/>
    </row>
    <row r="23" spans="2:10" x14ac:dyDescent="0.25">
      <c r="D23" s="11"/>
      <c r="E23" s="11"/>
      <c r="F23" s="11"/>
      <c r="G23" s="11"/>
      <c r="H23" s="11"/>
      <c r="I23" s="11"/>
      <c r="J23" s="11"/>
    </row>
  </sheetData>
  <mergeCells count="12">
    <mergeCell ref="A2:C2"/>
    <mergeCell ref="L4:P4"/>
    <mergeCell ref="Q4:X4"/>
    <mergeCell ref="A4:A5"/>
    <mergeCell ref="B4:B5"/>
    <mergeCell ref="C4:C5"/>
    <mergeCell ref="D4:D5"/>
    <mergeCell ref="E4:E5"/>
    <mergeCell ref="F4:F5"/>
    <mergeCell ref="G4:G5"/>
    <mergeCell ref="K4:K5"/>
    <mergeCell ref="H4:J4"/>
  </mergeCells>
  <pageMargins left="0.7" right="0.7" top="0.75" bottom="0.75" header="0.3" footer="0.3"/>
  <pageSetup paperSize="9" scale="3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X23"/>
  <sheetViews>
    <sheetView zoomScale="90" zoomScaleNormal="90" workbookViewId="0">
      <selection activeCell="A2" sqref="A2"/>
    </sheetView>
  </sheetViews>
  <sheetFormatPr defaultRowHeight="15" x14ac:dyDescent="0.25"/>
  <cols>
    <col min="1" max="1" width="16.85546875" customWidth="1"/>
    <col min="2" max="2" width="19.28515625" style="5" customWidth="1"/>
    <col min="3" max="3" width="21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3.28515625" customWidth="1"/>
    <col min="12" max="12" width="11.28515625" customWidth="1"/>
    <col min="16" max="16" width="9.140625" customWidth="1"/>
    <col min="22" max="23" width="11.140625" bestFit="1" customWidth="1"/>
  </cols>
  <sheetData>
    <row r="2" spans="1:24" ht="23.25" x14ac:dyDescent="0.35">
      <c r="A2" s="273" t="s">
        <v>131</v>
      </c>
      <c r="B2" s="274"/>
      <c r="C2" s="274"/>
      <c r="D2" s="273" t="s">
        <v>2</v>
      </c>
      <c r="E2" s="273"/>
      <c r="F2" s="275" t="s">
        <v>1</v>
      </c>
      <c r="G2" s="292">
        <v>12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516" t="s">
        <v>0</v>
      </c>
      <c r="B4" s="516"/>
      <c r="C4" s="519" t="s">
        <v>84</v>
      </c>
      <c r="D4" s="516" t="s">
        <v>33</v>
      </c>
      <c r="E4" s="518" t="s">
        <v>32</v>
      </c>
      <c r="F4" s="518" t="s">
        <v>21</v>
      </c>
      <c r="G4" s="518" t="s">
        <v>31</v>
      </c>
      <c r="H4" s="522" t="s">
        <v>18</v>
      </c>
      <c r="I4" s="523"/>
      <c r="J4" s="524"/>
      <c r="K4" s="519" t="s">
        <v>85</v>
      </c>
      <c r="L4" s="509" t="s">
        <v>19</v>
      </c>
      <c r="M4" s="510"/>
      <c r="N4" s="511"/>
      <c r="O4" s="511"/>
      <c r="P4" s="512"/>
      <c r="Q4" s="522" t="s">
        <v>20</v>
      </c>
      <c r="R4" s="525"/>
      <c r="S4" s="525"/>
      <c r="T4" s="525"/>
      <c r="U4" s="525"/>
      <c r="V4" s="525"/>
      <c r="W4" s="525"/>
      <c r="X4" s="526"/>
    </row>
    <row r="5" spans="1:24" s="16" customFormat="1" ht="41.25" customHeight="1" thickBot="1" x14ac:dyDescent="0.3">
      <c r="A5" s="517"/>
      <c r="B5" s="517"/>
      <c r="C5" s="520"/>
      <c r="D5" s="517"/>
      <c r="E5" s="517"/>
      <c r="F5" s="517"/>
      <c r="G5" s="517"/>
      <c r="H5" s="70" t="s">
        <v>22</v>
      </c>
      <c r="I5" s="226" t="s">
        <v>23</v>
      </c>
      <c r="J5" s="257" t="s">
        <v>24</v>
      </c>
      <c r="K5" s="536"/>
      <c r="L5" s="193" t="s">
        <v>25</v>
      </c>
      <c r="M5" s="193" t="s">
        <v>64</v>
      </c>
      <c r="N5" s="193" t="s">
        <v>26</v>
      </c>
      <c r="O5" s="225" t="s">
        <v>65</v>
      </c>
      <c r="P5" s="193" t="s">
        <v>66</v>
      </c>
      <c r="Q5" s="193" t="s">
        <v>27</v>
      </c>
      <c r="R5" s="193" t="s">
        <v>28</v>
      </c>
      <c r="S5" s="193" t="s">
        <v>29</v>
      </c>
      <c r="T5" s="193" t="s">
        <v>30</v>
      </c>
      <c r="U5" s="193" t="s">
        <v>67</v>
      </c>
      <c r="V5" s="193" t="s">
        <v>68</v>
      </c>
      <c r="W5" s="193" t="s">
        <v>69</v>
      </c>
      <c r="X5" s="226" t="s">
        <v>70</v>
      </c>
    </row>
    <row r="6" spans="1:24" s="30" customFormat="1" ht="42" customHeight="1" x14ac:dyDescent="0.25">
      <c r="A6" s="293" t="s">
        <v>4</v>
      </c>
      <c r="B6" s="79"/>
      <c r="C6" s="211">
        <v>14</v>
      </c>
      <c r="D6" s="291" t="s">
        <v>51</v>
      </c>
      <c r="E6" s="202" t="s">
        <v>116</v>
      </c>
      <c r="F6" s="92">
        <v>60</v>
      </c>
      <c r="G6" s="450"/>
      <c r="H6" s="214">
        <v>2.99</v>
      </c>
      <c r="I6" s="207">
        <v>7.78</v>
      </c>
      <c r="J6" s="208">
        <v>3.84</v>
      </c>
      <c r="K6" s="451">
        <v>97.59</v>
      </c>
      <c r="L6" s="214">
        <v>0.01</v>
      </c>
      <c r="M6" s="207">
        <v>0.05</v>
      </c>
      <c r="N6" s="207">
        <v>1.97</v>
      </c>
      <c r="O6" s="207">
        <v>30</v>
      </c>
      <c r="P6" s="248">
        <v>0.1</v>
      </c>
      <c r="Q6" s="214">
        <v>104.22</v>
      </c>
      <c r="R6" s="207">
        <v>67.790000000000006</v>
      </c>
      <c r="S6" s="207">
        <v>12.51</v>
      </c>
      <c r="T6" s="207">
        <v>0.67</v>
      </c>
      <c r="U6" s="207">
        <v>120.47</v>
      </c>
      <c r="V6" s="207">
        <v>2E-3</v>
      </c>
      <c r="W6" s="207">
        <v>0</v>
      </c>
      <c r="X6" s="208">
        <v>0</v>
      </c>
    </row>
    <row r="7" spans="1:24" s="30" customFormat="1" ht="33.75" customHeight="1" x14ac:dyDescent="0.25">
      <c r="A7" s="294"/>
      <c r="B7" s="74"/>
      <c r="C7" s="245">
        <v>37</v>
      </c>
      <c r="D7" s="74" t="s">
        <v>6</v>
      </c>
      <c r="E7" s="452" t="s">
        <v>43</v>
      </c>
      <c r="F7" s="453">
        <v>200</v>
      </c>
      <c r="G7" s="72"/>
      <c r="H7" s="144">
        <v>6</v>
      </c>
      <c r="I7" s="13">
        <v>5.4</v>
      </c>
      <c r="J7" s="37">
        <v>10.8</v>
      </c>
      <c r="K7" s="62">
        <v>115.6</v>
      </c>
      <c r="L7" s="144">
        <v>0.1</v>
      </c>
      <c r="M7" s="48">
        <v>0.1</v>
      </c>
      <c r="N7" s="13">
        <v>10.7</v>
      </c>
      <c r="O7" s="13">
        <v>162</v>
      </c>
      <c r="P7" s="22">
        <v>0</v>
      </c>
      <c r="Q7" s="144">
        <v>33.14</v>
      </c>
      <c r="R7" s="13">
        <v>77.040000000000006</v>
      </c>
      <c r="S7" s="13">
        <v>27.32</v>
      </c>
      <c r="T7" s="13">
        <v>1.02</v>
      </c>
      <c r="U7" s="13">
        <v>565.79999999999995</v>
      </c>
      <c r="V7" s="13">
        <v>6.0000000000000001E-3</v>
      </c>
      <c r="W7" s="13">
        <v>0</v>
      </c>
      <c r="X7" s="37">
        <v>0.05</v>
      </c>
    </row>
    <row r="8" spans="1:24" s="30" customFormat="1" ht="33.75" customHeight="1" x14ac:dyDescent="0.25">
      <c r="A8" s="295"/>
      <c r="B8" s="197"/>
      <c r="C8" s="245">
        <v>81</v>
      </c>
      <c r="D8" s="61" t="s">
        <v>7</v>
      </c>
      <c r="E8" s="96" t="s">
        <v>117</v>
      </c>
      <c r="F8" s="264">
        <v>90</v>
      </c>
      <c r="G8" s="99"/>
      <c r="H8" s="165">
        <v>23.81</v>
      </c>
      <c r="I8" s="20">
        <v>19.829999999999998</v>
      </c>
      <c r="J8" s="39">
        <v>0.72</v>
      </c>
      <c r="K8" s="164">
        <v>274.56</v>
      </c>
      <c r="L8" s="165">
        <v>0.09</v>
      </c>
      <c r="M8" s="20">
        <v>0.16</v>
      </c>
      <c r="N8" s="20">
        <v>1.0900000000000001</v>
      </c>
      <c r="O8" s="20">
        <v>30</v>
      </c>
      <c r="P8" s="39">
        <v>0.01</v>
      </c>
      <c r="Q8" s="165">
        <v>20.3</v>
      </c>
      <c r="R8" s="20">
        <v>189.81</v>
      </c>
      <c r="S8" s="20">
        <v>22.65</v>
      </c>
      <c r="T8" s="20">
        <v>1.54</v>
      </c>
      <c r="U8" s="20">
        <v>267.56</v>
      </c>
      <c r="V8" s="20">
        <v>5.0000000000000001E-3</v>
      </c>
      <c r="W8" s="20">
        <v>0</v>
      </c>
      <c r="X8" s="39">
        <v>0</v>
      </c>
    </row>
    <row r="9" spans="1:24" s="30" customFormat="1" ht="33.75" customHeight="1" x14ac:dyDescent="0.25">
      <c r="A9" s="296"/>
      <c r="B9" s="136"/>
      <c r="C9" s="74">
        <v>124</v>
      </c>
      <c r="D9" s="72" t="s">
        <v>45</v>
      </c>
      <c r="E9" s="195" t="s">
        <v>120</v>
      </c>
      <c r="F9" s="74">
        <v>150</v>
      </c>
      <c r="G9" s="72"/>
      <c r="H9" s="144">
        <v>3.93</v>
      </c>
      <c r="I9" s="13">
        <v>4.24</v>
      </c>
      <c r="J9" s="37">
        <v>21.84</v>
      </c>
      <c r="K9" s="86">
        <v>140.55000000000001</v>
      </c>
      <c r="L9" s="124">
        <v>0.11</v>
      </c>
      <c r="M9" s="124">
        <v>0.02</v>
      </c>
      <c r="N9" s="50">
        <v>0</v>
      </c>
      <c r="O9" s="50">
        <v>10</v>
      </c>
      <c r="P9" s="51">
        <v>0.06</v>
      </c>
      <c r="Q9" s="146">
        <v>10.9</v>
      </c>
      <c r="R9" s="50">
        <v>74.540000000000006</v>
      </c>
      <c r="S9" s="50">
        <v>26.07</v>
      </c>
      <c r="T9" s="50">
        <v>0.86</v>
      </c>
      <c r="U9" s="50">
        <v>64.319999999999993</v>
      </c>
      <c r="V9" s="50">
        <v>1E-3</v>
      </c>
      <c r="W9" s="50">
        <v>0</v>
      </c>
      <c r="X9" s="123">
        <v>0</v>
      </c>
    </row>
    <row r="10" spans="1:24" s="30" customFormat="1" ht="33.75" customHeight="1" x14ac:dyDescent="0.25">
      <c r="A10" s="296"/>
      <c r="B10" s="136"/>
      <c r="C10" s="246">
        <v>97</v>
      </c>
      <c r="D10" s="61" t="s">
        <v>118</v>
      </c>
      <c r="E10" s="73" t="s">
        <v>126</v>
      </c>
      <c r="F10" s="75">
        <v>200</v>
      </c>
      <c r="G10" s="205"/>
      <c r="H10" s="165">
        <v>0.11</v>
      </c>
      <c r="I10" s="20">
        <v>0.04</v>
      </c>
      <c r="J10" s="39">
        <v>15.02</v>
      </c>
      <c r="K10" s="164">
        <v>61.6</v>
      </c>
      <c r="L10" s="143">
        <v>0</v>
      </c>
      <c r="M10" s="15">
        <v>0</v>
      </c>
      <c r="N10" s="15">
        <v>2</v>
      </c>
      <c r="O10" s="15">
        <v>0</v>
      </c>
      <c r="P10" s="18">
        <v>0</v>
      </c>
      <c r="Q10" s="143">
        <v>6.73</v>
      </c>
      <c r="R10" s="15">
        <v>5.74</v>
      </c>
      <c r="S10" s="15">
        <v>2.96</v>
      </c>
      <c r="T10" s="15">
        <v>0.2</v>
      </c>
      <c r="U10" s="15">
        <v>46.02</v>
      </c>
      <c r="V10" s="15">
        <v>0</v>
      </c>
      <c r="W10" s="15">
        <v>0</v>
      </c>
      <c r="X10" s="35">
        <v>0</v>
      </c>
    </row>
    <row r="11" spans="1:24" s="30" customFormat="1" ht="28.5" customHeight="1" x14ac:dyDescent="0.25">
      <c r="A11" s="296"/>
      <c r="B11" s="136"/>
      <c r="C11" s="340">
        <v>119</v>
      </c>
      <c r="D11" s="75" t="s">
        <v>9</v>
      </c>
      <c r="E11" s="125" t="s">
        <v>42</v>
      </c>
      <c r="F11" s="74">
        <v>30</v>
      </c>
      <c r="G11" s="303"/>
      <c r="H11" s="143">
        <v>2.2799999999999998</v>
      </c>
      <c r="I11" s="15">
        <v>0.24</v>
      </c>
      <c r="J11" s="18">
        <v>14.76</v>
      </c>
      <c r="K11" s="237">
        <v>70.5</v>
      </c>
      <c r="L11" s="165">
        <v>0.03</v>
      </c>
      <c r="M11" s="20">
        <v>0.01</v>
      </c>
      <c r="N11" s="20">
        <v>0</v>
      </c>
      <c r="O11" s="20">
        <v>0</v>
      </c>
      <c r="P11" s="39">
        <v>0</v>
      </c>
      <c r="Q11" s="19">
        <v>6</v>
      </c>
      <c r="R11" s="20">
        <v>19.5</v>
      </c>
      <c r="S11" s="20">
        <v>4.2</v>
      </c>
      <c r="T11" s="20">
        <v>0.33</v>
      </c>
      <c r="U11" s="20">
        <v>27.9</v>
      </c>
      <c r="V11" s="20">
        <v>9.6000000000000002E-4</v>
      </c>
      <c r="W11" s="20">
        <v>1.8E-3</v>
      </c>
      <c r="X11" s="39">
        <v>4.3499999999999997E-3</v>
      </c>
    </row>
    <row r="12" spans="1:24" s="30" customFormat="1" ht="33.75" customHeight="1" x14ac:dyDescent="0.25">
      <c r="A12" s="295"/>
      <c r="B12" s="197"/>
      <c r="C12" s="84">
        <v>120</v>
      </c>
      <c r="D12" s="74" t="s">
        <v>10</v>
      </c>
      <c r="E12" s="468" t="s">
        <v>36</v>
      </c>
      <c r="F12" s="100">
        <v>25</v>
      </c>
      <c r="G12" s="74"/>
      <c r="H12" s="143">
        <v>1.65</v>
      </c>
      <c r="I12" s="15">
        <v>0.3</v>
      </c>
      <c r="J12" s="35">
        <v>10.050000000000001</v>
      </c>
      <c r="K12" s="107">
        <v>49.5</v>
      </c>
      <c r="L12" s="143">
        <v>0.04</v>
      </c>
      <c r="M12" s="17">
        <v>0.02</v>
      </c>
      <c r="N12" s="15">
        <v>0</v>
      </c>
      <c r="O12" s="15">
        <v>0</v>
      </c>
      <c r="P12" s="35">
        <v>0</v>
      </c>
      <c r="Q12" s="143">
        <v>7.25</v>
      </c>
      <c r="R12" s="15">
        <v>37.5</v>
      </c>
      <c r="S12" s="15">
        <v>11.75</v>
      </c>
      <c r="T12" s="15">
        <v>0.98</v>
      </c>
      <c r="U12" s="15">
        <v>58.75</v>
      </c>
      <c r="V12" s="15">
        <v>1.1000000000000001</v>
      </c>
      <c r="W12" s="15">
        <v>1.38</v>
      </c>
      <c r="X12" s="35">
        <v>0</v>
      </c>
    </row>
    <row r="13" spans="1:24" s="30" customFormat="1" ht="33.75" customHeight="1" x14ac:dyDescent="0.25">
      <c r="A13" s="295"/>
      <c r="B13" s="197"/>
      <c r="C13" s="151"/>
      <c r="D13" s="150"/>
      <c r="E13" s="94" t="s">
        <v>16</v>
      </c>
      <c r="F13" s="112">
        <f>SUM(F6:F12)</f>
        <v>755</v>
      </c>
      <c r="G13" s="173"/>
      <c r="H13" s="215">
        <f t="shared" ref="H13:X13" si="0">SUM(H6:H12)</f>
        <v>40.769999999999996</v>
      </c>
      <c r="I13" s="49">
        <f t="shared" si="0"/>
        <v>37.83</v>
      </c>
      <c r="J13" s="159">
        <f t="shared" si="0"/>
        <v>77.03</v>
      </c>
      <c r="K13" s="253">
        <f t="shared" si="0"/>
        <v>809.9</v>
      </c>
      <c r="L13" s="215">
        <f t="shared" si="0"/>
        <v>0.37999999999999995</v>
      </c>
      <c r="M13" s="49">
        <f t="shared" si="0"/>
        <v>0.3600000000000001</v>
      </c>
      <c r="N13" s="49">
        <f t="shared" si="0"/>
        <v>15.76</v>
      </c>
      <c r="O13" s="49">
        <f t="shared" si="0"/>
        <v>232</v>
      </c>
      <c r="P13" s="160">
        <f t="shared" si="0"/>
        <v>0.16999999999999998</v>
      </c>
      <c r="Q13" s="215">
        <f t="shared" si="0"/>
        <v>188.54000000000002</v>
      </c>
      <c r="R13" s="49">
        <f t="shared" si="0"/>
        <v>471.92</v>
      </c>
      <c r="S13" s="49">
        <f t="shared" si="0"/>
        <v>107.46</v>
      </c>
      <c r="T13" s="49">
        <f t="shared" si="0"/>
        <v>5.6</v>
      </c>
      <c r="U13" s="49">
        <f t="shared" si="0"/>
        <v>1150.82</v>
      </c>
      <c r="V13" s="49">
        <f t="shared" si="0"/>
        <v>1.1149600000000002</v>
      </c>
      <c r="W13" s="49">
        <f t="shared" si="0"/>
        <v>1.3817999999999999</v>
      </c>
      <c r="X13" s="159">
        <f t="shared" si="0"/>
        <v>5.4350000000000002E-2</v>
      </c>
    </row>
    <row r="14" spans="1:24" s="30" customFormat="1" ht="33.75" customHeight="1" thickBot="1" x14ac:dyDescent="0.3">
      <c r="A14" s="309"/>
      <c r="B14" s="81"/>
      <c r="C14" s="157"/>
      <c r="D14" s="121"/>
      <c r="E14" s="95" t="s">
        <v>17</v>
      </c>
      <c r="F14" s="78"/>
      <c r="G14" s="121"/>
      <c r="H14" s="145"/>
      <c r="I14" s="90"/>
      <c r="J14" s="91"/>
      <c r="K14" s="454">
        <f>K13/23.5</f>
        <v>34.46382978723404</v>
      </c>
      <c r="L14" s="145"/>
      <c r="M14" s="90"/>
      <c r="N14" s="90"/>
      <c r="O14" s="90"/>
      <c r="P14" s="135"/>
      <c r="Q14" s="145"/>
      <c r="R14" s="90"/>
      <c r="S14" s="90"/>
      <c r="T14" s="90"/>
      <c r="U14" s="90"/>
      <c r="V14" s="90"/>
      <c r="W14" s="90"/>
      <c r="X14" s="91"/>
    </row>
    <row r="15" spans="1:24" x14ac:dyDescent="0.25">
      <c r="A15" s="2"/>
      <c r="B15" s="4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6" spans="1:24" ht="18.75" x14ac:dyDescent="0.25">
      <c r="D16" s="11"/>
      <c r="E16" s="23"/>
      <c r="F16" s="24"/>
      <c r="G16" s="11"/>
      <c r="H16" s="11"/>
      <c r="I16" s="11"/>
      <c r="J16" s="11"/>
    </row>
    <row r="17" spans="4:10" x14ac:dyDescent="0.25">
      <c r="D17" s="11"/>
      <c r="E17" s="11"/>
      <c r="F17" s="11"/>
      <c r="G17" s="11"/>
      <c r="H17" s="11"/>
      <c r="I17" s="11"/>
      <c r="J17" s="11"/>
    </row>
    <row r="18" spans="4:10" x14ac:dyDescent="0.25">
      <c r="D18" s="11"/>
      <c r="E18" s="11"/>
      <c r="F18" s="11"/>
      <c r="G18" s="11"/>
      <c r="H18" s="11"/>
      <c r="I18" s="11"/>
      <c r="J18" s="11"/>
    </row>
    <row r="19" spans="4:10" x14ac:dyDescent="0.25">
      <c r="D19" s="11"/>
      <c r="E19" s="11"/>
      <c r="F19" s="11"/>
      <c r="G19" s="11"/>
      <c r="H19" s="11"/>
      <c r="I19" s="11"/>
      <c r="J19" s="11"/>
    </row>
    <row r="20" spans="4:10" x14ac:dyDescent="0.25">
      <c r="D20" s="11"/>
      <c r="E20" s="11"/>
      <c r="F20" s="11"/>
      <c r="G20" s="11"/>
      <c r="H20" s="11"/>
      <c r="I20" s="11"/>
      <c r="J20" s="11"/>
    </row>
    <row r="21" spans="4:10" x14ac:dyDescent="0.25">
      <c r="D21" s="11"/>
      <c r="E21" s="11"/>
      <c r="F21" s="11"/>
      <c r="G21" s="11"/>
      <c r="H21" s="11"/>
      <c r="I21" s="11"/>
      <c r="J21" s="11"/>
    </row>
    <row r="22" spans="4:10" x14ac:dyDescent="0.25">
      <c r="D22" s="11"/>
      <c r="E22" s="11"/>
      <c r="F22" s="11"/>
      <c r="G22" s="11"/>
      <c r="H22" s="11"/>
      <c r="I22" s="11"/>
      <c r="J22" s="11"/>
    </row>
    <row r="23" spans="4:10" x14ac:dyDescent="0.25">
      <c r="D23" s="11"/>
      <c r="E23" s="11"/>
      <c r="F23" s="11"/>
      <c r="G23" s="11"/>
      <c r="H23" s="11"/>
      <c r="I23" s="11"/>
      <c r="J23" s="11"/>
    </row>
  </sheetData>
  <mergeCells count="11">
    <mergeCell ref="G4:G5"/>
    <mergeCell ref="H4:J4"/>
    <mergeCell ref="K4:K5"/>
    <mergeCell ref="L4:P4"/>
    <mergeCell ref="Q4:X4"/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3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X23"/>
  <sheetViews>
    <sheetView zoomScale="90" zoomScaleNormal="90" workbookViewId="0">
      <selection activeCell="E2" sqref="E2"/>
    </sheetView>
  </sheetViews>
  <sheetFormatPr defaultRowHeight="15" x14ac:dyDescent="0.25"/>
  <cols>
    <col min="1" max="1" width="19.7109375" customWidth="1"/>
    <col min="2" max="2" width="18.140625" style="5" customWidth="1"/>
    <col min="3" max="3" width="20.85546875" style="5" customWidth="1"/>
    <col min="4" max="4" width="20.85546875" customWidth="1"/>
    <col min="5" max="5" width="50.28515625" customWidth="1"/>
    <col min="6" max="6" width="16.28515625" customWidth="1"/>
    <col min="7" max="7" width="10.85546875" customWidth="1"/>
    <col min="9" max="9" width="11.28515625" customWidth="1"/>
    <col min="10" max="10" width="16.42578125" customWidth="1"/>
    <col min="11" max="11" width="22.5703125" customWidth="1"/>
    <col min="12" max="12" width="11.28515625" customWidth="1"/>
    <col min="16" max="16" width="9.140625" customWidth="1"/>
    <col min="22" max="22" width="10.140625" customWidth="1"/>
    <col min="23" max="23" width="10.5703125" customWidth="1"/>
  </cols>
  <sheetData>
    <row r="2" spans="1:24" ht="23.25" x14ac:dyDescent="0.35">
      <c r="A2" s="273" t="s">
        <v>131</v>
      </c>
      <c r="B2" s="274"/>
      <c r="C2" s="274"/>
      <c r="D2" s="273" t="s">
        <v>2</v>
      </c>
      <c r="E2" s="273"/>
      <c r="F2" s="275" t="s">
        <v>1</v>
      </c>
      <c r="G2" s="292">
        <v>13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516" t="s">
        <v>0</v>
      </c>
      <c r="B4" s="518"/>
      <c r="C4" s="519" t="s">
        <v>84</v>
      </c>
      <c r="D4" s="516" t="s">
        <v>33</v>
      </c>
      <c r="E4" s="518" t="s">
        <v>32</v>
      </c>
      <c r="F4" s="518" t="s">
        <v>21</v>
      </c>
      <c r="G4" s="518" t="s">
        <v>31</v>
      </c>
      <c r="H4" s="522" t="s">
        <v>18</v>
      </c>
      <c r="I4" s="523"/>
      <c r="J4" s="524"/>
      <c r="K4" s="519" t="s">
        <v>85</v>
      </c>
      <c r="L4" s="509" t="s">
        <v>19</v>
      </c>
      <c r="M4" s="510"/>
      <c r="N4" s="511"/>
      <c r="O4" s="511"/>
      <c r="P4" s="512"/>
      <c r="Q4" s="522" t="s">
        <v>20</v>
      </c>
      <c r="R4" s="525"/>
      <c r="S4" s="525"/>
      <c r="T4" s="525"/>
      <c r="U4" s="525"/>
      <c r="V4" s="525"/>
      <c r="W4" s="525"/>
      <c r="X4" s="526"/>
    </row>
    <row r="5" spans="1:24" s="16" customFormat="1" ht="46.5" thickBot="1" x14ac:dyDescent="0.3">
      <c r="A5" s="517"/>
      <c r="B5" s="517"/>
      <c r="C5" s="520"/>
      <c r="D5" s="517"/>
      <c r="E5" s="517"/>
      <c r="F5" s="517"/>
      <c r="G5" s="517"/>
      <c r="H5" s="362" t="s">
        <v>22</v>
      </c>
      <c r="I5" s="226" t="s">
        <v>23</v>
      </c>
      <c r="J5" s="363" t="s">
        <v>24</v>
      </c>
      <c r="K5" s="536"/>
      <c r="L5" s="193" t="s">
        <v>25</v>
      </c>
      <c r="M5" s="193" t="s">
        <v>64</v>
      </c>
      <c r="N5" s="193" t="s">
        <v>26</v>
      </c>
      <c r="O5" s="225" t="s">
        <v>65</v>
      </c>
      <c r="P5" s="193" t="s">
        <v>66</v>
      </c>
      <c r="Q5" s="193" t="s">
        <v>27</v>
      </c>
      <c r="R5" s="193" t="s">
        <v>28</v>
      </c>
      <c r="S5" s="193" t="s">
        <v>29</v>
      </c>
      <c r="T5" s="193" t="s">
        <v>30</v>
      </c>
      <c r="U5" s="193" t="s">
        <v>67</v>
      </c>
      <c r="V5" s="193" t="s">
        <v>68</v>
      </c>
      <c r="W5" s="193" t="s">
        <v>69</v>
      </c>
      <c r="X5" s="226" t="s">
        <v>70</v>
      </c>
    </row>
    <row r="6" spans="1:24" s="16" customFormat="1" ht="46.5" customHeight="1" x14ac:dyDescent="0.25">
      <c r="A6" s="277" t="s">
        <v>4</v>
      </c>
      <c r="B6" s="390"/>
      <c r="C6" s="291">
        <v>24</v>
      </c>
      <c r="D6" s="92" t="s">
        <v>5</v>
      </c>
      <c r="E6" s="398" t="s">
        <v>63</v>
      </c>
      <c r="F6" s="92">
        <v>150</v>
      </c>
      <c r="G6" s="291"/>
      <c r="H6" s="185">
        <v>0.6</v>
      </c>
      <c r="I6" s="42">
        <v>0.6</v>
      </c>
      <c r="J6" s="43">
        <v>14.7</v>
      </c>
      <c r="K6" s="399">
        <v>70.5</v>
      </c>
      <c r="L6" s="186">
        <v>0.05</v>
      </c>
      <c r="M6" s="186">
        <v>0.03</v>
      </c>
      <c r="N6" s="42">
        <v>15</v>
      </c>
      <c r="O6" s="42">
        <v>0</v>
      </c>
      <c r="P6" s="210">
        <v>0</v>
      </c>
      <c r="Q6" s="185">
        <v>24</v>
      </c>
      <c r="R6" s="42">
        <v>16.5</v>
      </c>
      <c r="S6" s="42">
        <v>13.5</v>
      </c>
      <c r="T6" s="42">
        <v>3.3</v>
      </c>
      <c r="U6" s="42">
        <v>417</v>
      </c>
      <c r="V6" s="42">
        <v>3.0000000000000001E-3</v>
      </c>
      <c r="W6" s="42">
        <v>4.4999999999999999E-4</v>
      </c>
      <c r="X6" s="43">
        <v>0.01</v>
      </c>
    </row>
    <row r="7" spans="1:24" s="16" customFormat="1" ht="26.45" customHeight="1" x14ac:dyDescent="0.25">
      <c r="A7" s="276"/>
      <c r="B7" s="75"/>
      <c r="C7" s="76">
        <v>41</v>
      </c>
      <c r="D7" s="85" t="s">
        <v>6</v>
      </c>
      <c r="E7" s="209" t="s">
        <v>52</v>
      </c>
      <c r="F7" s="268">
        <v>200</v>
      </c>
      <c r="G7" s="60"/>
      <c r="H7" s="144">
        <v>6.66</v>
      </c>
      <c r="I7" s="13">
        <v>5.51</v>
      </c>
      <c r="J7" s="37">
        <v>8.75</v>
      </c>
      <c r="K7" s="62">
        <v>111.57</v>
      </c>
      <c r="L7" s="144">
        <v>7.0000000000000007E-2</v>
      </c>
      <c r="M7" s="48">
        <v>0.06</v>
      </c>
      <c r="N7" s="13">
        <v>2.75</v>
      </c>
      <c r="O7" s="13">
        <v>110</v>
      </c>
      <c r="P7" s="37">
        <v>0</v>
      </c>
      <c r="Q7" s="144">
        <v>22.94</v>
      </c>
      <c r="R7" s="13">
        <v>97.77</v>
      </c>
      <c r="S7" s="13">
        <v>22.1</v>
      </c>
      <c r="T7" s="13">
        <v>1.38</v>
      </c>
      <c r="U7" s="13">
        <v>299.77999999999997</v>
      </c>
      <c r="V7" s="13">
        <v>4.3E-3</v>
      </c>
      <c r="W7" s="13">
        <v>1.8799999999999999E-3</v>
      </c>
      <c r="X7" s="37">
        <v>0.03</v>
      </c>
    </row>
    <row r="8" spans="1:24" s="30" customFormat="1" ht="26.45" customHeight="1" x14ac:dyDescent="0.25">
      <c r="A8" s="287"/>
      <c r="B8" s="67"/>
      <c r="C8" s="61">
        <v>79</v>
      </c>
      <c r="D8" s="99" t="s">
        <v>7</v>
      </c>
      <c r="E8" s="327" t="s">
        <v>102</v>
      </c>
      <c r="F8" s="216">
        <v>250</v>
      </c>
      <c r="G8" s="75"/>
      <c r="H8" s="17">
        <v>26.38</v>
      </c>
      <c r="I8" s="15">
        <v>24.6</v>
      </c>
      <c r="J8" s="18">
        <v>39.97</v>
      </c>
      <c r="K8" s="236">
        <v>485.84</v>
      </c>
      <c r="L8" s="143">
        <v>0.13</v>
      </c>
      <c r="M8" s="15">
        <v>0.19</v>
      </c>
      <c r="N8" s="15">
        <v>3.01</v>
      </c>
      <c r="O8" s="15">
        <v>190</v>
      </c>
      <c r="P8" s="18">
        <v>0</v>
      </c>
      <c r="Q8" s="143">
        <v>27.88</v>
      </c>
      <c r="R8" s="15">
        <v>262.20999999999998</v>
      </c>
      <c r="S8" s="15">
        <v>53.29</v>
      </c>
      <c r="T8" s="15">
        <v>2.21</v>
      </c>
      <c r="U8" s="15">
        <v>382.15</v>
      </c>
      <c r="V8" s="15">
        <v>7.0000000000000001E-3</v>
      </c>
      <c r="W8" s="15">
        <v>8.0000000000000002E-3</v>
      </c>
      <c r="X8" s="39">
        <v>0.18</v>
      </c>
    </row>
    <row r="9" spans="1:24" s="16" customFormat="1" ht="33.75" customHeight="1" x14ac:dyDescent="0.25">
      <c r="A9" s="429"/>
      <c r="B9" s="76"/>
      <c r="C9" s="75">
        <v>98</v>
      </c>
      <c r="D9" s="75" t="s">
        <v>13</v>
      </c>
      <c r="E9" s="103" t="s">
        <v>12</v>
      </c>
      <c r="F9" s="137">
        <v>200</v>
      </c>
      <c r="G9" s="61"/>
      <c r="H9" s="165">
        <v>0.37</v>
      </c>
      <c r="I9" s="20">
        <v>0</v>
      </c>
      <c r="J9" s="39">
        <v>14.85</v>
      </c>
      <c r="K9" s="217">
        <v>59.48</v>
      </c>
      <c r="L9" s="165">
        <v>0</v>
      </c>
      <c r="M9" s="20">
        <v>0</v>
      </c>
      <c r="N9" s="20">
        <v>0</v>
      </c>
      <c r="O9" s="20">
        <v>0</v>
      </c>
      <c r="P9" s="21">
        <v>0</v>
      </c>
      <c r="Q9" s="165">
        <v>0.21</v>
      </c>
      <c r="R9" s="20">
        <v>0</v>
      </c>
      <c r="S9" s="20">
        <v>0</v>
      </c>
      <c r="T9" s="20">
        <v>0.02</v>
      </c>
      <c r="U9" s="20">
        <v>0.2</v>
      </c>
      <c r="V9" s="20">
        <v>0</v>
      </c>
      <c r="W9" s="20">
        <v>0</v>
      </c>
      <c r="X9" s="123">
        <v>0</v>
      </c>
    </row>
    <row r="10" spans="1:24" s="16" customFormat="1" ht="26.45" customHeight="1" x14ac:dyDescent="0.25">
      <c r="A10" s="429"/>
      <c r="B10" s="77"/>
      <c r="C10" s="77">
        <v>119</v>
      </c>
      <c r="D10" s="84" t="s">
        <v>42</v>
      </c>
      <c r="E10" s="290" t="s">
        <v>42</v>
      </c>
      <c r="F10" s="75">
        <v>20</v>
      </c>
      <c r="G10" s="99"/>
      <c r="H10" s="165">
        <v>1.52</v>
      </c>
      <c r="I10" s="20">
        <v>0.16</v>
      </c>
      <c r="J10" s="39">
        <v>9.84</v>
      </c>
      <c r="K10" s="217">
        <v>47</v>
      </c>
      <c r="L10" s="165">
        <v>0.02</v>
      </c>
      <c r="M10" s="20">
        <v>6.0000000000000001E-3</v>
      </c>
      <c r="N10" s="20">
        <v>0</v>
      </c>
      <c r="O10" s="20">
        <v>0</v>
      </c>
      <c r="P10" s="21">
        <v>0</v>
      </c>
      <c r="Q10" s="165">
        <v>7.4</v>
      </c>
      <c r="R10" s="20">
        <v>43.6</v>
      </c>
      <c r="S10" s="20">
        <v>13</v>
      </c>
      <c r="T10" s="20">
        <v>0.56000000000000005</v>
      </c>
      <c r="U10" s="20">
        <v>18.600000000000001</v>
      </c>
      <c r="V10" s="20">
        <v>5.9999999999999995E-4</v>
      </c>
      <c r="W10" s="20">
        <v>1E-3</v>
      </c>
      <c r="X10" s="39">
        <v>0</v>
      </c>
    </row>
    <row r="11" spans="1:24" s="16" customFormat="1" ht="26.45" customHeight="1" x14ac:dyDescent="0.25">
      <c r="A11" s="429"/>
      <c r="B11" s="77"/>
      <c r="C11" s="77">
        <v>120</v>
      </c>
      <c r="D11" s="84" t="s">
        <v>36</v>
      </c>
      <c r="E11" s="290" t="s">
        <v>36</v>
      </c>
      <c r="F11" s="75">
        <v>20</v>
      </c>
      <c r="G11" s="99"/>
      <c r="H11" s="165">
        <v>1.32</v>
      </c>
      <c r="I11" s="20">
        <v>0.24</v>
      </c>
      <c r="J11" s="39">
        <v>8.0399999999999991</v>
      </c>
      <c r="K11" s="217">
        <v>39.6</v>
      </c>
      <c r="L11" s="165">
        <v>0.02</v>
      </c>
      <c r="M11" s="20">
        <v>2.4E-2</v>
      </c>
      <c r="N11" s="20">
        <v>0.08</v>
      </c>
      <c r="O11" s="20">
        <v>0</v>
      </c>
      <c r="P11" s="21">
        <v>0</v>
      </c>
      <c r="Q11" s="165">
        <v>6.8</v>
      </c>
      <c r="R11" s="20">
        <v>24</v>
      </c>
      <c r="S11" s="20">
        <v>8.1999999999999993</v>
      </c>
      <c r="T11" s="20">
        <v>0.46</v>
      </c>
      <c r="U11" s="20">
        <v>73.5</v>
      </c>
      <c r="V11" s="20">
        <v>2E-3</v>
      </c>
      <c r="W11" s="20">
        <v>2E-3</v>
      </c>
      <c r="X11" s="39">
        <v>1.2E-2</v>
      </c>
    </row>
    <row r="12" spans="1:24" s="30" customFormat="1" ht="26.45" customHeight="1" x14ac:dyDescent="0.25">
      <c r="A12" s="287"/>
      <c r="B12" s="67"/>
      <c r="C12" s="80"/>
      <c r="D12" s="151"/>
      <c r="E12" s="94" t="s">
        <v>16</v>
      </c>
      <c r="F12" s="112">
        <f>SUM(F6:F11)</f>
        <v>840</v>
      </c>
      <c r="G12" s="150"/>
      <c r="H12" s="117">
        <f>SUM(H6:H11)</f>
        <v>36.85</v>
      </c>
      <c r="I12" s="56">
        <f>SUM(I6:I11)</f>
        <v>31.11</v>
      </c>
      <c r="J12" s="57">
        <f>SUM(J6:J11)</f>
        <v>96.15</v>
      </c>
      <c r="K12" s="253">
        <f>SUM(K6:K11)</f>
        <v>813.99</v>
      </c>
      <c r="L12" s="117">
        <f t="shared" ref="L12:X12" si="0">SUM(L6:L11)</f>
        <v>0.29000000000000004</v>
      </c>
      <c r="M12" s="56">
        <f t="shared" si="0"/>
        <v>0.31000000000000005</v>
      </c>
      <c r="N12" s="56">
        <f t="shared" si="0"/>
        <v>20.839999999999996</v>
      </c>
      <c r="O12" s="56">
        <f t="shared" si="0"/>
        <v>300</v>
      </c>
      <c r="P12" s="57">
        <f t="shared" si="0"/>
        <v>0</v>
      </c>
      <c r="Q12" s="117">
        <f t="shared" si="0"/>
        <v>89.22999999999999</v>
      </c>
      <c r="R12" s="56">
        <f t="shared" si="0"/>
        <v>444.08</v>
      </c>
      <c r="S12" s="56">
        <f t="shared" si="0"/>
        <v>110.09</v>
      </c>
      <c r="T12" s="56">
        <f t="shared" si="0"/>
        <v>7.9299999999999988</v>
      </c>
      <c r="U12" s="56">
        <f t="shared" si="0"/>
        <v>1191.2299999999998</v>
      </c>
      <c r="V12" s="56">
        <f t="shared" si="0"/>
        <v>1.6899999999999998E-2</v>
      </c>
      <c r="W12" s="56">
        <f t="shared" si="0"/>
        <v>1.333E-2</v>
      </c>
      <c r="X12" s="57">
        <f t="shared" si="0"/>
        <v>0.23200000000000001</v>
      </c>
    </row>
    <row r="13" spans="1:24" s="30" customFormat="1" ht="26.45" customHeight="1" thickBot="1" x14ac:dyDescent="0.3">
      <c r="A13" s="311"/>
      <c r="B13" s="68"/>
      <c r="C13" s="81"/>
      <c r="D13" s="310"/>
      <c r="E13" s="95" t="s">
        <v>17</v>
      </c>
      <c r="F13" s="78"/>
      <c r="G13" s="121"/>
      <c r="H13" s="118"/>
      <c r="I13" s="44"/>
      <c r="J13" s="66"/>
      <c r="K13" s="212">
        <f>K12/23.5</f>
        <v>34.637872340425531</v>
      </c>
      <c r="L13" s="118"/>
      <c r="M13" s="93"/>
      <c r="N13" s="44"/>
      <c r="O13" s="44"/>
      <c r="P13" s="66"/>
      <c r="Q13" s="118"/>
      <c r="R13" s="44"/>
      <c r="S13" s="44"/>
      <c r="T13" s="44"/>
      <c r="U13" s="44"/>
      <c r="V13" s="44"/>
      <c r="W13" s="44"/>
      <c r="X13" s="66"/>
    </row>
    <row r="14" spans="1:24" x14ac:dyDescent="0.25">
      <c r="A14" s="9"/>
      <c r="B14" s="26"/>
      <c r="C14" s="26"/>
      <c r="D14" s="9"/>
      <c r="E14" s="2"/>
      <c r="F14" s="2"/>
      <c r="G14" s="9"/>
      <c r="H14" s="10"/>
      <c r="I14" s="9"/>
      <c r="J14" s="2"/>
      <c r="K14" s="12"/>
      <c r="L14" s="2"/>
      <c r="M14" s="2"/>
      <c r="N14" s="2"/>
    </row>
    <row r="15" spans="1:24" s="131" customFormat="1" ht="18.75" x14ac:dyDescent="0.25">
      <c r="A15" s="206"/>
      <c r="B15" s="170"/>
      <c r="C15" s="167"/>
      <c r="D15" s="167"/>
      <c r="E15" s="168"/>
      <c r="F15" s="169"/>
      <c r="G15" s="167"/>
      <c r="H15" s="167"/>
      <c r="I15" s="167"/>
      <c r="J15" s="167"/>
    </row>
    <row r="16" spans="1:24" ht="18.75" x14ac:dyDescent="0.25">
      <c r="A16" s="11"/>
      <c r="B16" s="188"/>
      <c r="C16" s="188"/>
      <c r="D16" s="11"/>
      <c r="E16" s="23"/>
      <c r="F16" s="24"/>
      <c r="G16" s="11"/>
      <c r="H16" s="11"/>
      <c r="I16" s="11"/>
      <c r="J16" s="11"/>
    </row>
    <row r="17" spans="4:10" x14ac:dyDescent="0.25">
      <c r="D17" s="11"/>
      <c r="E17" s="11"/>
      <c r="F17" s="11"/>
      <c r="G17" s="11"/>
      <c r="H17" s="11"/>
      <c r="I17" s="11"/>
      <c r="J17" s="11"/>
    </row>
    <row r="18" spans="4:10" x14ac:dyDescent="0.25">
      <c r="D18" s="11"/>
      <c r="E18" s="11"/>
      <c r="F18" s="11"/>
      <c r="G18" s="11"/>
      <c r="H18" s="11"/>
      <c r="I18" s="11"/>
      <c r="J18" s="11"/>
    </row>
    <row r="19" spans="4:10" x14ac:dyDescent="0.25">
      <c r="D19" s="11"/>
      <c r="E19" s="11"/>
      <c r="F19" s="11"/>
      <c r="G19" s="11"/>
      <c r="H19" s="11"/>
      <c r="I19" s="11"/>
      <c r="J19" s="11"/>
    </row>
    <row r="20" spans="4:10" x14ac:dyDescent="0.25">
      <c r="D20" s="11"/>
      <c r="E20" s="11"/>
      <c r="F20" s="11"/>
      <c r="G20" s="11"/>
      <c r="H20" s="11"/>
      <c r="I20" s="11"/>
      <c r="J20" s="11"/>
    </row>
    <row r="21" spans="4:10" x14ac:dyDescent="0.25">
      <c r="D21" s="11"/>
      <c r="E21" s="11"/>
      <c r="F21" s="11"/>
      <c r="G21" s="11"/>
      <c r="H21" s="11"/>
      <c r="I21" s="11"/>
      <c r="J21" s="11"/>
    </row>
    <row r="22" spans="4:10" x14ac:dyDescent="0.25">
      <c r="D22" s="11"/>
      <c r="E22" s="11"/>
      <c r="F22" s="11"/>
      <c r="G22" s="11"/>
      <c r="H22" s="11"/>
      <c r="I22" s="11"/>
      <c r="J22" s="11"/>
    </row>
    <row r="23" spans="4:10" x14ac:dyDescent="0.25">
      <c r="D23" s="11"/>
      <c r="E23" s="11"/>
      <c r="F23" s="11"/>
      <c r="G23" s="11"/>
      <c r="H23" s="11"/>
      <c r="I23" s="11"/>
      <c r="J23" s="11"/>
    </row>
  </sheetData>
  <mergeCells count="11">
    <mergeCell ref="L4:P4"/>
    <mergeCell ref="Q4:X4"/>
    <mergeCell ref="A4:A5"/>
    <mergeCell ref="B4:B5"/>
    <mergeCell ref="C4:C5"/>
    <mergeCell ref="D4:D5"/>
    <mergeCell ref="E4:E5"/>
    <mergeCell ref="F4:F5"/>
    <mergeCell ref="G4:G5"/>
    <mergeCell ref="H4:J4"/>
    <mergeCell ref="K4:K5"/>
  </mergeCells>
  <pageMargins left="0.7" right="0.7" top="0.75" bottom="0.75" header="0.3" footer="0.3"/>
  <pageSetup paperSize="9" scale="3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X26"/>
  <sheetViews>
    <sheetView zoomScale="90" zoomScaleNormal="90" workbookViewId="0">
      <selection activeCell="A2" sqref="A2"/>
    </sheetView>
  </sheetViews>
  <sheetFormatPr defaultRowHeight="15" x14ac:dyDescent="0.25"/>
  <cols>
    <col min="1" max="1" width="21" customWidth="1"/>
    <col min="2" max="2" width="18" style="5" customWidth="1"/>
    <col min="3" max="3" width="19.14062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1.85546875" customWidth="1"/>
    <col min="12" max="12" width="12" customWidth="1"/>
    <col min="16" max="16" width="9.140625" customWidth="1"/>
    <col min="22" max="22" width="12.7109375" customWidth="1"/>
    <col min="23" max="23" width="10.85546875" customWidth="1"/>
  </cols>
  <sheetData>
    <row r="2" spans="1:24" ht="23.25" x14ac:dyDescent="0.35">
      <c r="A2" s="273" t="s">
        <v>131</v>
      </c>
      <c r="B2" s="274"/>
      <c r="C2" s="274"/>
      <c r="D2" s="273" t="s">
        <v>2</v>
      </c>
      <c r="E2" s="273"/>
      <c r="F2" s="275" t="s">
        <v>1</v>
      </c>
      <c r="G2" s="292">
        <v>14</v>
      </c>
      <c r="H2" s="6"/>
      <c r="K2" s="8"/>
      <c r="L2" s="7"/>
      <c r="M2" s="1"/>
      <c r="N2" s="2"/>
    </row>
    <row r="3" spans="1:24" ht="15.75" thickBot="1" x14ac:dyDescent="0.3">
      <c r="A3" s="306"/>
      <c r="B3" s="305"/>
      <c r="C3" s="305"/>
      <c r="D3" s="306"/>
      <c r="E3" s="306"/>
      <c r="F3" s="306"/>
      <c r="G3" s="306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516" t="s">
        <v>0</v>
      </c>
      <c r="B4" s="518"/>
      <c r="C4" s="519" t="s">
        <v>84</v>
      </c>
      <c r="D4" s="516" t="s">
        <v>33</v>
      </c>
      <c r="E4" s="518" t="s">
        <v>32</v>
      </c>
      <c r="F4" s="518" t="s">
        <v>21</v>
      </c>
      <c r="G4" s="518" t="s">
        <v>31</v>
      </c>
      <c r="H4" s="522" t="s">
        <v>18</v>
      </c>
      <c r="I4" s="523"/>
      <c r="J4" s="524"/>
      <c r="K4" s="519" t="s">
        <v>85</v>
      </c>
      <c r="L4" s="509" t="s">
        <v>19</v>
      </c>
      <c r="M4" s="510"/>
      <c r="N4" s="511"/>
      <c r="O4" s="511"/>
      <c r="P4" s="512"/>
      <c r="Q4" s="513" t="s">
        <v>20</v>
      </c>
      <c r="R4" s="514"/>
      <c r="S4" s="514"/>
      <c r="T4" s="514"/>
      <c r="U4" s="514"/>
      <c r="V4" s="514"/>
      <c r="W4" s="514"/>
      <c r="X4" s="515"/>
    </row>
    <row r="5" spans="1:24" s="16" customFormat="1" ht="28.5" customHeight="1" thickBot="1" x14ac:dyDescent="0.3">
      <c r="A5" s="517"/>
      <c r="B5" s="517"/>
      <c r="C5" s="520"/>
      <c r="D5" s="517"/>
      <c r="E5" s="517"/>
      <c r="F5" s="521"/>
      <c r="G5" s="517"/>
      <c r="H5" s="359" t="s">
        <v>22</v>
      </c>
      <c r="I5" s="226" t="s">
        <v>23</v>
      </c>
      <c r="J5" s="361" t="s">
        <v>24</v>
      </c>
      <c r="K5" s="536"/>
      <c r="L5" s="234" t="s">
        <v>25</v>
      </c>
      <c r="M5" s="234" t="s">
        <v>64</v>
      </c>
      <c r="N5" s="234" t="s">
        <v>26</v>
      </c>
      <c r="O5" s="235" t="s">
        <v>65</v>
      </c>
      <c r="P5" s="358" t="s">
        <v>66</v>
      </c>
      <c r="Q5" s="234" t="s">
        <v>27</v>
      </c>
      <c r="R5" s="234" t="s">
        <v>28</v>
      </c>
      <c r="S5" s="234" t="s">
        <v>29</v>
      </c>
      <c r="T5" s="234" t="s">
        <v>30</v>
      </c>
      <c r="U5" s="234" t="s">
        <v>67</v>
      </c>
      <c r="V5" s="234" t="s">
        <v>68</v>
      </c>
      <c r="W5" s="234" t="s">
        <v>69</v>
      </c>
      <c r="X5" s="358" t="s">
        <v>70</v>
      </c>
    </row>
    <row r="6" spans="1:24" s="30" customFormat="1" ht="36" customHeight="1" x14ac:dyDescent="0.25">
      <c r="A6" s="307" t="s">
        <v>4</v>
      </c>
      <c r="B6" s="92"/>
      <c r="C6" s="239">
        <v>137</v>
      </c>
      <c r="D6" s="175" t="s">
        <v>15</v>
      </c>
      <c r="E6" s="480" t="s">
        <v>94</v>
      </c>
      <c r="F6" s="314">
        <v>100</v>
      </c>
      <c r="G6" s="132"/>
      <c r="H6" s="149">
        <v>0.8</v>
      </c>
      <c r="I6" s="31">
        <v>0.2</v>
      </c>
      <c r="J6" s="134">
        <v>7.5</v>
      </c>
      <c r="K6" s="479">
        <v>38</v>
      </c>
      <c r="L6" s="149">
        <v>0.06</v>
      </c>
      <c r="M6" s="40">
        <v>0.03</v>
      </c>
      <c r="N6" s="31">
        <v>38</v>
      </c>
      <c r="O6" s="31">
        <v>10</v>
      </c>
      <c r="P6" s="134">
        <v>0</v>
      </c>
      <c r="Q6" s="149">
        <v>35</v>
      </c>
      <c r="R6" s="31">
        <v>17</v>
      </c>
      <c r="S6" s="31">
        <v>11</v>
      </c>
      <c r="T6" s="31">
        <v>0.1</v>
      </c>
      <c r="U6" s="31">
        <v>155</v>
      </c>
      <c r="V6" s="31">
        <v>0</v>
      </c>
      <c r="W6" s="31">
        <v>0</v>
      </c>
      <c r="X6" s="220">
        <v>0.15</v>
      </c>
    </row>
    <row r="7" spans="1:24" s="30" customFormat="1" ht="26.45" customHeight="1" x14ac:dyDescent="0.25">
      <c r="A7" s="299"/>
      <c r="B7" s="75"/>
      <c r="C7" s="75">
        <v>31</v>
      </c>
      <c r="D7" s="99" t="s">
        <v>6</v>
      </c>
      <c r="E7" s="196" t="s">
        <v>49</v>
      </c>
      <c r="F7" s="264">
        <v>200</v>
      </c>
      <c r="G7" s="75"/>
      <c r="H7" s="146">
        <v>5.75</v>
      </c>
      <c r="I7" s="50">
        <v>8.7899999999999991</v>
      </c>
      <c r="J7" s="123">
        <v>8.75</v>
      </c>
      <c r="K7" s="126">
        <v>138.04</v>
      </c>
      <c r="L7" s="124">
        <v>0.04</v>
      </c>
      <c r="M7" s="124">
        <v>7.0000000000000007E-2</v>
      </c>
      <c r="N7" s="50">
        <v>5.25</v>
      </c>
      <c r="O7" s="50">
        <v>130</v>
      </c>
      <c r="P7" s="123">
        <v>7.0000000000000007E-2</v>
      </c>
      <c r="Q7" s="146">
        <v>33.81</v>
      </c>
      <c r="R7" s="50">
        <v>77.47</v>
      </c>
      <c r="S7" s="50">
        <v>20.29</v>
      </c>
      <c r="T7" s="50">
        <v>1.29</v>
      </c>
      <c r="U7" s="50">
        <v>275.49</v>
      </c>
      <c r="V7" s="50">
        <v>5.64E-3</v>
      </c>
      <c r="W7" s="50">
        <v>4.2999999999999997E-2</v>
      </c>
      <c r="X7" s="123">
        <v>0.03</v>
      </c>
    </row>
    <row r="8" spans="1:24" s="30" customFormat="1" ht="26.45" customHeight="1" x14ac:dyDescent="0.25">
      <c r="A8" s="295"/>
      <c r="B8" s="197"/>
      <c r="C8" s="75">
        <v>240</v>
      </c>
      <c r="D8" s="99" t="s">
        <v>7</v>
      </c>
      <c r="E8" s="96" t="s">
        <v>71</v>
      </c>
      <c r="F8" s="61">
        <v>90</v>
      </c>
      <c r="G8" s="75"/>
      <c r="H8" s="165">
        <v>20.18</v>
      </c>
      <c r="I8" s="20">
        <v>20.309999999999999</v>
      </c>
      <c r="J8" s="39">
        <v>2.1</v>
      </c>
      <c r="K8" s="110">
        <v>274</v>
      </c>
      <c r="L8" s="19">
        <v>0.08</v>
      </c>
      <c r="M8" s="20">
        <v>0.19</v>
      </c>
      <c r="N8" s="20">
        <v>1.5</v>
      </c>
      <c r="O8" s="20">
        <v>220</v>
      </c>
      <c r="P8" s="21">
        <v>0.43</v>
      </c>
      <c r="Q8" s="165">
        <v>154.86000000000001</v>
      </c>
      <c r="R8" s="20">
        <v>22.03</v>
      </c>
      <c r="S8" s="20">
        <v>26.49</v>
      </c>
      <c r="T8" s="20">
        <v>1.49</v>
      </c>
      <c r="U8" s="20">
        <v>237.8</v>
      </c>
      <c r="V8" s="20">
        <v>4.5500000000000002E-3</v>
      </c>
      <c r="W8" s="20">
        <v>2.5400000000000002E-3</v>
      </c>
      <c r="X8" s="39">
        <v>0.11</v>
      </c>
    </row>
    <row r="9" spans="1:24" s="30" customFormat="1" ht="26.45" customHeight="1" x14ac:dyDescent="0.25">
      <c r="A9" s="295"/>
      <c r="B9" s="67"/>
      <c r="C9" s="75">
        <v>65</v>
      </c>
      <c r="D9" s="99" t="s">
        <v>45</v>
      </c>
      <c r="E9" s="88" t="s">
        <v>41</v>
      </c>
      <c r="F9" s="61">
        <v>150</v>
      </c>
      <c r="G9" s="75"/>
      <c r="H9" s="146">
        <v>6.76</v>
      </c>
      <c r="I9" s="50">
        <v>3.93</v>
      </c>
      <c r="J9" s="123">
        <v>41.29</v>
      </c>
      <c r="K9" s="126">
        <v>227.48</v>
      </c>
      <c r="L9" s="124">
        <v>0.08</v>
      </c>
      <c r="M9" s="50">
        <v>0.03</v>
      </c>
      <c r="N9" s="50">
        <v>0</v>
      </c>
      <c r="O9" s="50">
        <v>10</v>
      </c>
      <c r="P9" s="51">
        <v>0.06</v>
      </c>
      <c r="Q9" s="146">
        <v>13.54</v>
      </c>
      <c r="R9" s="50">
        <v>50.83</v>
      </c>
      <c r="S9" s="50">
        <v>9.14</v>
      </c>
      <c r="T9" s="50">
        <v>0.93</v>
      </c>
      <c r="U9" s="50">
        <v>72.5</v>
      </c>
      <c r="V9" s="50">
        <v>8.8000000000000003E-4</v>
      </c>
      <c r="W9" s="50">
        <v>4.0000000000000003E-5</v>
      </c>
      <c r="X9" s="39">
        <v>0.01</v>
      </c>
    </row>
    <row r="10" spans="1:24" s="30" customFormat="1" ht="33.75" customHeight="1" x14ac:dyDescent="0.25">
      <c r="A10" s="295"/>
      <c r="B10" s="75"/>
      <c r="C10" s="126">
        <v>216</v>
      </c>
      <c r="D10" s="61" t="s">
        <v>13</v>
      </c>
      <c r="E10" s="96" t="s">
        <v>88</v>
      </c>
      <c r="F10" s="264">
        <v>200</v>
      </c>
      <c r="G10" s="75"/>
      <c r="H10" s="165">
        <v>0.25</v>
      </c>
      <c r="I10" s="20">
        <v>0</v>
      </c>
      <c r="J10" s="39">
        <v>12.73</v>
      </c>
      <c r="K10" s="110">
        <v>51.3</v>
      </c>
      <c r="L10" s="19">
        <v>0</v>
      </c>
      <c r="M10" s="19">
        <v>0</v>
      </c>
      <c r="N10" s="20">
        <v>4.3899999999999997</v>
      </c>
      <c r="O10" s="20">
        <v>0</v>
      </c>
      <c r="P10" s="21">
        <v>0</v>
      </c>
      <c r="Q10" s="165">
        <v>0.32</v>
      </c>
      <c r="R10" s="20">
        <v>0</v>
      </c>
      <c r="S10" s="20">
        <v>0</v>
      </c>
      <c r="T10" s="20">
        <v>0.03</v>
      </c>
      <c r="U10" s="20">
        <v>0.3</v>
      </c>
      <c r="V10" s="20">
        <v>0</v>
      </c>
      <c r="W10" s="20">
        <v>0</v>
      </c>
      <c r="X10" s="123">
        <v>0</v>
      </c>
    </row>
    <row r="11" spans="1:24" s="30" customFormat="1" ht="26.45" customHeight="1" x14ac:dyDescent="0.25">
      <c r="A11" s="295"/>
      <c r="B11" s="126"/>
      <c r="C11" s="126">
        <v>119</v>
      </c>
      <c r="D11" s="99" t="s">
        <v>9</v>
      </c>
      <c r="E11" s="88" t="s">
        <v>42</v>
      </c>
      <c r="F11" s="264">
        <v>20</v>
      </c>
      <c r="G11" s="75"/>
      <c r="H11" s="165">
        <v>1.52</v>
      </c>
      <c r="I11" s="20">
        <v>0.16</v>
      </c>
      <c r="J11" s="21">
        <v>9.84</v>
      </c>
      <c r="K11" s="110">
        <v>47</v>
      </c>
      <c r="L11" s="19">
        <v>0.02</v>
      </c>
      <c r="M11" s="19">
        <v>6.0000000000000001E-3</v>
      </c>
      <c r="N11" s="20">
        <v>0</v>
      </c>
      <c r="O11" s="20">
        <v>0</v>
      </c>
      <c r="P11" s="39">
        <v>0</v>
      </c>
      <c r="Q11" s="165">
        <v>7.4</v>
      </c>
      <c r="R11" s="20">
        <v>43.6</v>
      </c>
      <c r="S11" s="20">
        <v>13</v>
      </c>
      <c r="T11" s="19">
        <v>0.56000000000000005</v>
      </c>
      <c r="U11" s="20">
        <v>18.600000000000001</v>
      </c>
      <c r="V11" s="20">
        <v>5.9999999999999995E-4</v>
      </c>
      <c r="W11" s="19">
        <v>1E-3</v>
      </c>
      <c r="X11" s="39">
        <v>0</v>
      </c>
    </row>
    <row r="12" spans="1:24" s="30" customFormat="1" ht="26.45" customHeight="1" x14ac:dyDescent="0.25">
      <c r="A12" s="295"/>
      <c r="B12" s="126"/>
      <c r="C12" s="75">
        <v>120</v>
      </c>
      <c r="D12" s="99" t="s">
        <v>10</v>
      </c>
      <c r="E12" s="88" t="s">
        <v>36</v>
      </c>
      <c r="F12" s="61">
        <v>20</v>
      </c>
      <c r="G12" s="75"/>
      <c r="H12" s="165">
        <v>1.32</v>
      </c>
      <c r="I12" s="20">
        <v>0.24</v>
      </c>
      <c r="J12" s="21">
        <v>8.0399999999999991</v>
      </c>
      <c r="K12" s="163">
        <v>39.6</v>
      </c>
      <c r="L12" s="19">
        <v>0.02</v>
      </c>
      <c r="M12" s="19">
        <v>2.4E-2</v>
      </c>
      <c r="N12" s="20">
        <v>0.08</v>
      </c>
      <c r="O12" s="20">
        <v>0</v>
      </c>
      <c r="P12" s="39">
        <v>0</v>
      </c>
      <c r="Q12" s="165">
        <v>6.8</v>
      </c>
      <c r="R12" s="20">
        <v>24</v>
      </c>
      <c r="S12" s="20">
        <v>8.1999999999999993</v>
      </c>
      <c r="T12" s="20">
        <v>0.46</v>
      </c>
      <c r="U12" s="20">
        <v>73.5</v>
      </c>
      <c r="V12" s="20">
        <v>2E-3</v>
      </c>
      <c r="W12" s="20">
        <v>2E-3</v>
      </c>
      <c r="X12" s="39">
        <v>1.2E-2</v>
      </c>
    </row>
    <row r="13" spans="1:24" s="30" customFormat="1" ht="26.45" customHeight="1" x14ac:dyDescent="0.25">
      <c r="A13" s="295"/>
      <c r="B13" s="197"/>
      <c r="C13" s="80"/>
      <c r="D13" s="101"/>
      <c r="E13" s="396" t="s">
        <v>16</v>
      </c>
      <c r="F13" s="430">
        <f>F6+F7+F8+F9+F10+F11+F12</f>
        <v>780</v>
      </c>
      <c r="G13" s="80"/>
      <c r="H13" s="154">
        <f t="shared" ref="H13:X13" si="0">H6+H7+H8+H9+H10+H11+H12</f>
        <v>36.580000000000005</v>
      </c>
      <c r="I13" s="155">
        <f t="shared" si="0"/>
        <v>33.629999999999995</v>
      </c>
      <c r="J13" s="224">
        <f t="shared" si="0"/>
        <v>90.25</v>
      </c>
      <c r="K13" s="432">
        <f t="shared" si="0"/>
        <v>815.42</v>
      </c>
      <c r="L13" s="228">
        <f t="shared" si="0"/>
        <v>0.30000000000000004</v>
      </c>
      <c r="M13" s="228">
        <f t="shared" si="0"/>
        <v>0.35000000000000009</v>
      </c>
      <c r="N13" s="155">
        <f t="shared" si="0"/>
        <v>49.22</v>
      </c>
      <c r="O13" s="155">
        <f t="shared" si="0"/>
        <v>370</v>
      </c>
      <c r="P13" s="224">
        <f t="shared" si="0"/>
        <v>0.56000000000000005</v>
      </c>
      <c r="Q13" s="154">
        <f t="shared" si="0"/>
        <v>251.73000000000002</v>
      </c>
      <c r="R13" s="155">
        <f t="shared" si="0"/>
        <v>234.92999999999998</v>
      </c>
      <c r="S13" s="155">
        <f t="shared" si="0"/>
        <v>88.12</v>
      </c>
      <c r="T13" s="155">
        <f t="shared" si="0"/>
        <v>4.8600000000000003</v>
      </c>
      <c r="U13" s="155">
        <f t="shared" si="0"/>
        <v>833.18999999999994</v>
      </c>
      <c r="V13" s="155">
        <f t="shared" si="0"/>
        <v>1.3670000000000002E-2</v>
      </c>
      <c r="W13" s="155">
        <f t="shared" si="0"/>
        <v>4.8579999999999998E-2</v>
      </c>
      <c r="X13" s="224">
        <f t="shared" si="0"/>
        <v>0.312</v>
      </c>
    </row>
    <row r="14" spans="1:24" s="30" customFormat="1" ht="26.45" customHeight="1" thickBot="1" x14ac:dyDescent="0.3">
      <c r="A14" s="309"/>
      <c r="B14" s="81"/>
      <c r="C14" s="78"/>
      <c r="D14" s="114"/>
      <c r="E14" s="403" t="s">
        <v>17</v>
      </c>
      <c r="F14" s="121"/>
      <c r="G14" s="78"/>
      <c r="H14" s="145"/>
      <c r="I14" s="90"/>
      <c r="J14" s="91"/>
      <c r="K14" s="254">
        <f>K13/23.5</f>
        <v>34.698723404255318</v>
      </c>
      <c r="L14" s="122"/>
      <c r="M14" s="122"/>
      <c r="N14" s="90"/>
      <c r="O14" s="90"/>
      <c r="P14" s="91"/>
      <c r="Q14" s="145"/>
      <c r="R14" s="90"/>
      <c r="S14" s="90"/>
      <c r="T14" s="90"/>
      <c r="U14" s="90"/>
      <c r="V14" s="90"/>
      <c r="W14" s="90"/>
      <c r="X14" s="91"/>
    </row>
    <row r="15" spans="1:24" x14ac:dyDescent="0.25">
      <c r="A15" s="2"/>
      <c r="B15" s="4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6" spans="1:24" ht="18.75" x14ac:dyDescent="0.25">
      <c r="A16" s="11"/>
      <c r="B16" s="188"/>
      <c r="C16" s="188"/>
      <c r="D16" s="11"/>
      <c r="E16" s="23"/>
      <c r="F16" s="24"/>
      <c r="G16" s="11"/>
      <c r="H16" s="11"/>
      <c r="I16" s="11"/>
      <c r="J16" s="11"/>
    </row>
    <row r="17" spans="3:10" ht="15.75" x14ac:dyDescent="0.25">
      <c r="C17" s="542"/>
      <c r="D17" s="543"/>
      <c r="E17" s="543"/>
      <c r="F17" s="11"/>
    </row>
    <row r="18" spans="3:10" ht="15.75" x14ac:dyDescent="0.25">
      <c r="C18" s="542"/>
      <c r="D18" s="543"/>
      <c r="E18" s="543"/>
      <c r="F18" s="11"/>
    </row>
    <row r="19" spans="3:10" ht="18.75" x14ac:dyDescent="0.25">
      <c r="D19" s="11"/>
      <c r="E19" s="23"/>
      <c r="F19" s="24"/>
      <c r="G19" s="11"/>
      <c r="H19" s="11"/>
      <c r="I19" s="11"/>
      <c r="J19" s="11"/>
    </row>
    <row r="20" spans="3:10" x14ac:dyDescent="0.25">
      <c r="D20" s="11"/>
      <c r="E20" s="11"/>
      <c r="F20" s="11"/>
      <c r="G20" s="11"/>
      <c r="H20" s="11"/>
      <c r="I20" s="11"/>
      <c r="J20" s="11"/>
    </row>
    <row r="21" spans="3:10" x14ac:dyDescent="0.25">
      <c r="D21" s="11"/>
      <c r="E21" s="11"/>
      <c r="F21" s="11"/>
      <c r="G21" s="11"/>
      <c r="H21" s="11"/>
      <c r="I21" s="11"/>
      <c r="J21" s="11"/>
    </row>
    <row r="22" spans="3:10" x14ac:dyDescent="0.25">
      <c r="D22" s="11"/>
      <c r="E22" s="11"/>
      <c r="F22" s="11"/>
      <c r="G22" s="11"/>
      <c r="H22" s="11"/>
      <c r="I22" s="11"/>
      <c r="J22" s="11"/>
    </row>
    <row r="23" spans="3:10" x14ac:dyDescent="0.25">
      <c r="D23" s="11"/>
      <c r="E23" s="11"/>
      <c r="F23" s="11"/>
      <c r="G23" s="11"/>
      <c r="H23" s="11"/>
      <c r="I23" s="11"/>
      <c r="J23" s="11"/>
    </row>
    <row r="24" spans="3:10" x14ac:dyDescent="0.25">
      <c r="D24" s="11"/>
      <c r="E24" s="11"/>
      <c r="F24" s="11"/>
      <c r="G24" s="11"/>
      <c r="H24" s="11"/>
      <c r="I24" s="11"/>
      <c r="J24" s="11"/>
    </row>
    <row r="25" spans="3:10" x14ac:dyDescent="0.25">
      <c r="D25" s="11"/>
      <c r="E25" s="11"/>
      <c r="F25" s="11"/>
      <c r="G25" s="11"/>
      <c r="H25" s="11"/>
      <c r="I25" s="11"/>
      <c r="J25" s="11"/>
    </row>
    <row r="26" spans="3:10" x14ac:dyDescent="0.25">
      <c r="D26" s="11"/>
      <c r="E26" s="11"/>
      <c r="F26" s="11"/>
      <c r="G26" s="11"/>
      <c r="H26" s="11"/>
      <c r="I26" s="11"/>
      <c r="J26" s="11"/>
    </row>
  </sheetData>
  <mergeCells count="11">
    <mergeCell ref="L4:P4"/>
    <mergeCell ref="Q4:X4"/>
    <mergeCell ref="D4:D5"/>
    <mergeCell ref="A4:A5"/>
    <mergeCell ref="B4:B5"/>
    <mergeCell ref="C4:C5"/>
    <mergeCell ref="E4:E5"/>
    <mergeCell ref="F4:F5"/>
    <mergeCell ref="G4:G5"/>
    <mergeCell ref="K4:K5"/>
    <mergeCell ref="H4:J4"/>
  </mergeCells>
  <pageMargins left="0.7" right="0.7" top="0.75" bottom="0.75" header="0.3" footer="0.3"/>
  <pageSetup paperSize="9" scale="3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X21"/>
  <sheetViews>
    <sheetView zoomScale="90" zoomScaleNormal="90" workbookViewId="0">
      <selection activeCell="C8" sqref="C8"/>
    </sheetView>
  </sheetViews>
  <sheetFormatPr defaultRowHeight="15" x14ac:dyDescent="0.25"/>
  <cols>
    <col min="1" max="2" width="18.5703125" customWidth="1"/>
    <col min="3" max="3" width="20.85546875" style="5" customWidth="1"/>
    <col min="4" max="4" width="24.42578125" customWidth="1"/>
    <col min="5" max="5" width="64.42578125" customWidth="1"/>
    <col min="6" max="6" width="15.42578125" customWidth="1"/>
    <col min="7" max="7" width="15.7109375" customWidth="1"/>
    <col min="9" max="9" width="11.28515625" customWidth="1"/>
    <col min="10" max="10" width="12.85546875" customWidth="1"/>
    <col min="11" max="11" width="22.5703125" customWidth="1"/>
    <col min="12" max="12" width="11.28515625" customWidth="1"/>
    <col min="16" max="16" width="9.140625" customWidth="1"/>
    <col min="22" max="22" width="14.140625" customWidth="1"/>
    <col min="23" max="23" width="11.140625" bestFit="1" customWidth="1"/>
  </cols>
  <sheetData>
    <row r="2" spans="1:24" ht="23.25" x14ac:dyDescent="0.35">
      <c r="A2" s="273" t="s">
        <v>131</v>
      </c>
      <c r="B2" s="273"/>
      <c r="C2" s="274"/>
      <c r="D2" s="273" t="s">
        <v>2</v>
      </c>
      <c r="E2" s="273"/>
      <c r="F2" s="275" t="s">
        <v>1</v>
      </c>
      <c r="G2" s="292">
        <v>15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516" t="s">
        <v>0</v>
      </c>
      <c r="B4" s="516"/>
      <c r="C4" s="519" t="s">
        <v>84</v>
      </c>
      <c r="D4" s="516" t="s">
        <v>33</v>
      </c>
      <c r="E4" s="518" t="s">
        <v>32</v>
      </c>
      <c r="F4" s="518" t="s">
        <v>21</v>
      </c>
      <c r="G4" s="518" t="s">
        <v>31</v>
      </c>
      <c r="H4" s="522" t="s">
        <v>18</v>
      </c>
      <c r="I4" s="523"/>
      <c r="J4" s="524"/>
      <c r="K4" s="519" t="s">
        <v>85</v>
      </c>
      <c r="L4" s="522" t="s">
        <v>19</v>
      </c>
      <c r="M4" s="525"/>
      <c r="N4" s="525"/>
      <c r="O4" s="525"/>
      <c r="P4" s="526"/>
      <c r="Q4" s="522" t="s">
        <v>20</v>
      </c>
      <c r="R4" s="525"/>
      <c r="S4" s="525"/>
      <c r="T4" s="525"/>
      <c r="U4" s="525"/>
      <c r="V4" s="525"/>
      <c r="W4" s="525"/>
      <c r="X4" s="526"/>
    </row>
    <row r="5" spans="1:24" s="16" customFormat="1" ht="28.5" customHeight="1" thickBot="1" x14ac:dyDescent="0.3">
      <c r="A5" s="517"/>
      <c r="B5" s="521"/>
      <c r="C5" s="520"/>
      <c r="D5" s="517"/>
      <c r="E5" s="517"/>
      <c r="F5" s="517"/>
      <c r="G5" s="517"/>
      <c r="H5" s="59" t="s">
        <v>22</v>
      </c>
      <c r="I5" s="226" t="s">
        <v>23</v>
      </c>
      <c r="J5" s="59" t="s">
        <v>24</v>
      </c>
      <c r="K5" s="536"/>
      <c r="L5" s="193" t="s">
        <v>25</v>
      </c>
      <c r="M5" s="193" t="s">
        <v>64</v>
      </c>
      <c r="N5" s="193" t="s">
        <v>26</v>
      </c>
      <c r="O5" s="225" t="s">
        <v>65</v>
      </c>
      <c r="P5" s="193" t="s">
        <v>66</v>
      </c>
      <c r="Q5" s="193" t="s">
        <v>27</v>
      </c>
      <c r="R5" s="193" t="s">
        <v>28</v>
      </c>
      <c r="S5" s="193" t="s">
        <v>29</v>
      </c>
      <c r="T5" s="193" t="s">
        <v>30</v>
      </c>
      <c r="U5" s="193" t="s">
        <v>67</v>
      </c>
      <c r="V5" s="193" t="s">
        <v>68</v>
      </c>
      <c r="W5" s="193" t="s">
        <v>69</v>
      </c>
      <c r="X5" s="226" t="s">
        <v>70</v>
      </c>
    </row>
    <row r="6" spans="1:24" s="30" customFormat="1" ht="26.45" customHeight="1" x14ac:dyDescent="0.25">
      <c r="A6" s="307" t="s">
        <v>4</v>
      </c>
      <c r="B6" s="348"/>
      <c r="C6" s="288">
        <v>223</v>
      </c>
      <c r="D6" s="288" t="s">
        <v>5</v>
      </c>
      <c r="E6" s="349" t="s">
        <v>91</v>
      </c>
      <c r="F6" s="288">
        <v>60</v>
      </c>
      <c r="G6" s="288"/>
      <c r="H6" s="185">
        <v>3.16</v>
      </c>
      <c r="I6" s="42">
        <v>5.04</v>
      </c>
      <c r="J6" s="210">
        <v>13.67</v>
      </c>
      <c r="K6" s="350">
        <v>122.67</v>
      </c>
      <c r="L6" s="185">
        <v>0</v>
      </c>
      <c r="M6" s="42">
        <v>0</v>
      </c>
      <c r="N6" s="42">
        <v>0.2</v>
      </c>
      <c r="O6" s="42">
        <v>0</v>
      </c>
      <c r="P6" s="210">
        <v>0</v>
      </c>
      <c r="Q6" s="185">
        <v>2.67</v>
      </c>
      <c r="R6" s="42">
        <v>2.3199999999999998</v>
      </c>
      <c r="S6" s="42">
        <v>1.26</v>
      </c>
      <c r="T6" s="42">
        <v>0.06</v>
      </c>
      <c r="U6" s="42">
        <v>11.72</v>
      </c>
      <c r="V6" s="42">
        <v>1.0000000000000001E-5</v>
      </c>
      <c r="W6" s="42">
        <v>0</v>
      </c>
      <c r="X6" s="43">
        <v>0</v>
      </c>
    </row>
    <row r="7" spans="1:24" s="30" customFormat="1" ht="26.45" customHeight="1" x14ac:dyDescent="0.25">
      <c r="A7" s="299"/>
      <c r="B7" s="75"/>
      <c r="C7" s="245">
        <v>30</v>
      </c>
      <c r="D7" s="99" t="s">
        <v>6</v>
      </c>
      <c r="E7" s="73" t="s">
        <v>11</v>
      </c>
      <c r="F7" s="61">
        <v>200</v>
      </c>
      <c r="G7" s="75"/>
      <c r="H7" s="165">
        <v>6</v>
      </c>
      <c r="I7" s="20">
        <v>6.27</v>
      </c>
      <c r="J7" s="39">
        <v>7.12</v>
      </c>
      <c r="K7" s="217">
        <v>109.75</v>
      </c>
      <c r="L7" s="165">
        <v>0.05</v>
      </c>
      <c r="M7" s="20">
        <v>7.0000000000000007E-2</v>
      </c>
      <c r="N7" s="20">
        <v>9.91</v>
      </c>
      <c r="O7" s="20">
        <v>120</v>
      </c>
      <c r="P7" s="39">
        <v>0.02</v>
      </c>
      <c r="Q7" s="19">
        <v>37.11</v>
      </c>
      <c r="R7" s="20">
        <v>79.62</v>
      </c>
      <c r="S7" s="20">
        <v>21.21</v>
      </c>
      <c r="T7" s="20">
        <v>1.19</v>
      </c>
      <c r="U7" s="20">
        <v>329.76</v>
      </c>
      <c r="V7" s="20">
        <v>5.2500000000000003E-3</v>
      </c>
      <c r="W7" s="20">
        <v>3.1E-4</v>
      </c>
      <c r="X7" s="39">
        <v>0.03</v>
      </c>
    </row>
    <row r="8" spans="1:24" s="30" customFormat="1" ht="35.25" customHeight="1" x14ac:dyDescent="0.25">
      <c r="A8" s="295"/>
      <c r="B8" s="197"/>
      <c r="C8" s="245">
        <v>335</v>
      </c>
      <c r="D8" s="99" t="s">
        <v>7</v>
      </c>
      <c r="E8" s="96" t="s">
        <v>89</v>
      </c>
      <c r="F8" s="264">
        <v>90</v>
      </c>
      <c r="G8" s="75"/>
      <c r="H8" s="165">
        <v>13.36</v>
      </c>
      <c r="I8" s="20">
        <v>4.6500000000000004</v>
      </c>
      <c r="J8" s="39">
        <v>5.82</v>
      </c>
      <c r="K8" s="164">
        <v>117.73</v>
      </c>
      <c r="L8" s="165">
        <v>0.09</v>
      </c>
      <c r="M8" s="20">
        <v>0.11</v>
      </c>
      <c r="N8" s="20">
        <v>2.19</v>
      </c>
      <c r="O8" s="20">
        <v>20</v>
      </c>
      <c r="P8" s="39">
        <v>0.26</v>
      </c>
      <c r="Q8" s="19">
        <v>96.16</v>
      </c>
      <c r="R8" s="20">
        <v>184.97</v>
      </c>
      <c r="S8" s="20">
        <v>42.21</v>
      </c>
      <c r="T8" s="20">
        <v>0.84</v>
      </c>
      <c r="U8" s="20">
        <v>379.16</v>
      </c>
      <c r="V8" s="20">
        <v>9.3939999999999996E-2</v>
      </c>
      <c r="W8" s="20">
        <v>1.065E-2</v>
      </c>
      <c r="X8" s="39">
        <v>0.44</v>
      </c>
    </row>
    <row r="9" spans="1:24" s="30" customFormat="1" ht="26.45" customHeight="1" x14ac:dyDescent="0.25">
      <c r="A9" s="295"/>
      <c r="B9" s="197"/>
      <c r="C9" s="245">
        <v>50</v>
      </c>
      <c r="D9" s="61" t="s">
        <v>45</v>
      </c>
      <c r="E9" s="73" t="s">
        <v>55</v>
      </c>
      <c r="F9" s="61">
        <v>150</v>
      </c>
      <c r="G9" s="75"/>
      <c r="H9" s="351">
        <v>3.28</v>
      </c>
      <c r="I9" s="352">
        <v>7.81</v>
      </c>
      <c r="J9" s="404">
        <v>21.57</v>
      </c>
      <c r="K9" s="405">
        <v>170.22</v>
      </c>
      <c r="L9" s="165">
        <v>0.13</v>
      </c>
      <c r="M9" s="20">
        <v>0.11</v>
      </c>
      <c r="N9" s="20">
        <v>11.16</v>
      </c>
      <c r="O9" s="20">
        <v>50</v>
      </c>
      <c r="P9" s="39">
        <v>0.15</v>
      </c>
      <c r="Q9" s="19">
        <v>39.840000000000003</v>
      </c>
      <c r="R9" s="20">
        <v>90.51</v>
      </c>
      <c r="S9" s="20">
        <v>30.49</v>
      </c>
      <c r="T9" s="20">
        <v>1.1299999999999999</v>
      </c>
      <c r="U9" s="20">
        <v>680.36</v>
      </c>
      <c r="V9" s="20">
        <v>7.9100000000000004E-3</v>
      </c>
      <c r="W9" s="20">
        <v>8.5999999999999998E-4</v>
      </c>
      <c r="X9" s="39">
        <v>0.04</v>
      </c>
    </row>
    <row r="10" spans="1:24" s="30" customFormat="1" ht="33.75" customHeight="1" x14ac:dyDescent="0.25">
      <c r="A10" s="295"/>
      <c r="B10" s="197"/>
      <c r="C10" s="245">
        <v>107</v>
      </c>
      <c r="D10" s="61" t="s">
        <v>13</v>
      </c>
      <c r="E10" s="96" t="s">
        <v>56</v>
      </c>
      <c r="F10" s="264">
        <v>200</v>
      </c>
      <c r="G10" s="75"/>
      <c r="H10" s="165">
        <v>0.6</v>
      </c>
      <c r="I10" s="20">
        <v>0.2</v>
      </c>
      <c r="J10" s="39">
        <v>23.6</v>
      </c>
      <c r="K10" s="164">
        <v>104</v>
      </c>
      <c r="L10" s="165">
        <v>0.02</v>
      </c>
      <c r="M10" s="20">
        <v>0.02</v>
      </c>
      <c r="N10" s="20">
        <v>171</v>
      </c>
      <c r="O10" s="20">
        <v>20</v>
      </c>
      <c r="P10" s="39">
        <v>0</v>
      </c>
      <c r="Q10" s="19">
        <v>80</v>
      </c>
      <c r="R10" s="20">
        <v>40</v>
      </c>
      <c r="S10" s="20">
        <v>70</v>
      </c>
      <c r="T10" s="20">
        <v>0.8</v>
      </c>
      <c r="U10" s="20">
        <v>266</v>
      </c>
      <c r="V10" s="20">
        <v>0</v>
      </c>
      <c r="W10" s="20">
        <v>0</v>
      </c>
      <c r="X10" s="39">
        <v>0</v>
      </c>
    </row>
    <row r="11" spans="1:24" s="30" customFormat="1" ht="26.45" customHeight="1" x14ac:dyDescent="0.25">
      <c r="A11" s="295"/>
      <c r="B11" s="197"/>
      <c r="C11" s="246">
        <v>119</v>
      </c>
      <c r="D11" s="61" t="s">
        <v>9</v>
      </c>
      <c r="E11" s="73" t="s">
        <v>42</v>
      </c>
      <c r="F11" s="75">
        <v>45</v>
      </c>
      <c r="G11" s="205"/>
      <c r="H11" s="165">
        <v>3.42</v>
      </c>
      <c r="I11" s="20">
        <v>0.36</v>
      </c>
      <c r="J11" s="39">
        <v>22.14</v>
      </c>
      <c r="K11" s="164">
        <v>105.75</v>
      </c>
      <c r="L11" s="165">
        <v>0.05</v>
      </c>
      <c r="M11" s="20">
        <v>0.02</v>
      </c>
      <c r="N11" s="20">
        <v>0</v>
      </c>
      <c r="O11" s="20">
        <v>0</v>
      </c>
      <c r="P11" s="21">
        <v>0</v>
      </c>
      <c r="Q11" s="165">
        <v>16.649999999999999</v>
      </c>
      <c r="R11" s="20">
        <v>98.1</v>
      </c>
      <c r="S11" s="20">
        <v>29.25</v>
      </c>
      <c r="T11" s="20">
        <v>1.26</v>
      </c>
      <c r="U11" s="20">
        <v>41.85</v>
      </c>
      <c r="V11" s="20">
        <v>2E-3</v>
      </c>
      <c r="W11" s="20">
        <v>3.0000000000000001E-3</v>
      </c>
      <c r="X11" s="39">
        <v>0</v>
      </c>
    </row>
    <row r="12" spans="1:24" s="30" customFormat="1" ht="26.45" customHeight="1" x14ac:dyDescent="0.25">
      <c r="A12" s="295"/>
      <c r="B12" s="197"/>
      <c r="C12" s="245">
        <v>120</v>
      </c>
      <c r="D12" s="61" t="s">
        <v>10</v>
      </c>
      <c r="E12" s="73" t="s">
        <v>36</v>
      </c>
      <c r="F12" s="75">
        <v>45</v>
      </c>
      <c r="G12" s="304"/>
      <c r="H12" s="165">
        <v>2.97</v>
      </c>
      <c r="I12" s="20">
        <v>0.54</v>
      </c>
      <c r="J12" s="39">
        <v>18.09</v>
      </c>
      <c r="K12" s="164">
        <v>89.1</v>
      </c>
      <c r="L12" s="165">
        <v>0.08</v>
      </c>
      <c r="M12" s="19">
        <v>0.03</v>
      </c>
      <c r="N12" s="20">
        <v>0</v>
      </c>
      <c r="O12" s="20">
        <v>0</v>
      </c>
      <c r="P12" s="39">
        <v>0</v>
      </c>
      <c r="Q12" s="165">
        <v>13.05</v>
      </c>
      <c r="R12" s="20">
        <v>67.5</v>
      </c>
      <c r="S12" s="20">
        <v>21.15</v>
      </c>
      <c r="T12" s="20">
        <v>1.75</v>
      </c>
      <c r="U12" s="20">
        <v>105.75</v>
      </c>
      <c r="V12" s="20">
        <v>1.6999999999999999E-3</v>
      </c>
      <c r="W12" s="20">
        <v>2.2000000000000001E-3</v>
      </c>
      <c r="X12" s="39">
        <v>0.01</v>
      </c>
    </row>
    <row r="13" spans="1:24" s="30" customFormat="1" ht="26.45" customHeight="1" x14ac:dyDescent="0.25">
      <c r="A13" s="295"/>
      <c r="B13" s="197"/>
      <c r="C13" s="151"/>
      <c r="D13" s="150"/>
      <c r="E13" s="73" t="s">
        <v>16</v>
      </c>
      <c r="F13" s="430">
        <f>F6+F7+F8+F9+F10+F11+F12</f>
        <v>790</v>
      </c>
      <c r="G13" s="397"/>
      <c r="H13" s="154">
        <f t="shared" ref="H13:X13" si="0">H6+H7+H8+H9+H10+H11+H12</f>
        <v>32.79</v>
      </c>
      <c r="I13" s="155">
        <f t="shared" si="0"/>
        <v>24.869999999999997</v>
      </c>
      <c r="J13" s="224">
        <f t="shared" si="0"/>
        <v>112.01</v>
      </c>
      <c r="K13" s="231">
        <f t="shared" si="0"/>
        <v>819.22</v>
      </c>
      <c r="L13" s="165">
        <f t="shared" si="0"/>
        <v>0.42000000000000004</v>
      </c>
      <c r="M13" s="20">
        <f t="shared" si="0"/>
        <v>0.36</v>
      </c>
      <c r="N13" s="20">
        <f t="shared" si="0"/>
        <v>194.46</v>
      </c>
      <c r="O13" s="20">
        <f t="shared" si="0"/>
        <v>210</v>
      </c>
      <c r="P13" s="39">
        <f t="shared" si="0"/>
        <v>0.43000000000000005</v>
      </c>
      <c r="Q13" s="228">
        <f t="shared" si="0"/>
        <v>285.48</v>
      </c>
      <c r="R13" s="155">
        <f t="shared" si="0"/>
        <v>563.02</v>
      </c>
      <c r="S13" s="155">
        <f t="shared" si="0"/>
        <v>215.57000000000002</v>
      </c>
      <c r="T13" s="155">
        <f t="shared" si="0"/>
        <v>7.0299999999999994</v>
      </c>
      <c r="U13" s="155">
        <f t="shared" si="0"/>
        <v>1814.6</v>
      </c>
      <c r="V13" s="155">
        <f t="shared" si="0"/>
        <v>0.11080999999999999</v>
      </c>
      <c r="W13" s="155">
        <f t="shared" si="0"/>
        <v>1.702E-2</v>
      </c>
      <c r="X13" s="224">
        <f t="shared" si="0"/>
        <v>0.52</v>
      </c>
    </row>
    <row r="14" spans="1:24" s="30" customFormat="1" ht="26.45" customHeight="1" thickBot="1" x14ac:dyDescent="0.3">
      <c r="A14" s="309"/>
      <c r="B14" s="81"/>
      <c r="C14" s="157"/>
      <c r="D14" s="121"/>
      <c r="E14" s="406" t="s">
        <v>17</v>
      </c>
      <c r="F14" s="121"/>
      <c r="G14" s="81"/>
      <c r="H14" s="145"/>
      <c r="I14" s="90"/>
      <c r="J14" s="91"/>
      <c r="K14" s="183">
        <f>K13/23.5</f>
        <v>34.860425531914892</v>
      </c>
      <c r="L14" s="145"/>
      <c r="M14" s="90"/>
      <c r="N14" s="90"/>
      <c r="O14" s="90"/>
      <c r="P14" s="91"/>
      <c r="Q14" s="122"/>
      <c r="R14" s="90"/>
      <c r="S14" s="90"/>
      <c r="T14" s="90"/>
      <c r="U14" s="90"/>
      <c r="V14" s="90"/>
      <c r="W14" s="90"/>
      <c r="X14" s="91"/>
    </row>
    <row r="15" spans="1:24" x14ac:dyDescent="0.25">
      <c r="A15" s="2"/>
      <c r="B15" s="2"/>
      <c r="C15" s="127"/>
      <c r="D15" s="25"/>
      <c r="E15" s="25"/>
      <c r="F15" s="25"/>
      <c r="G15" s="128"/>
      <c r="H15" s="129"/>
      <c r="I15" s="128"/>
      <c r="J15" s="25"/>
      <c r="K15" s="130"/>
      <c r="L15" s="25"/>
      <c r="M15" s="25"/>
      <c r="N15" s="25"/>
      <c r="O15" s="131"/>
      <c r="P15" s="131"/>
      <c r="Q15" s="131"/>
      <c r="R15" s="131"/>
      <c r="S15" s="131"/>
    </row>
    <row r="16" spans="1:24" ht="18.75" x14ac:dyDescent="0.25">
      <c r="D16" s="11"/>
      <c r="E16" s="23"/>
      <c r="F16" s="24"/>
      <c r="G16" s="11"/>
      <c r="H16" s="11"/>
      <c r="I16" s="11"/>
      <c r="J16" s="11"/>
    </row>
    <row r="17" spans="4:10" x14ac:dyDescent="0.25">
      <c r="D17" s="11"/>
      <c r="E17" s="11"/>
      <c r="F17" s="11"/>
      <c r="G17" s="11"/>
      <c r="H17" s="11"/>
      <c r="I17" s="11"/>
      <c r="J17" s="11"/>
    </row>
    <row r="18" spans="4:10" x14ac:dyDescent="0.25">
      <c r="D18" s="11"/>
      <c r="E18" s="11"/>
      <c r="F18" s="11"/>
      <c r="G18" s="11"/>
      <c r="H18" s="11"/>
      <c r="I18" s="11"/>
      <c r="J18" s="11"/>
    </row>
    <row r="19" spans="4:10" x14ac:dyDescent="0.25">
      <c r="D19" s="11"/>
      <c r="E19" s="11"/>
      <c r="F19" s="11"/>
      <c r="G19" s="11"/>
      <c r="H19" s="11"/>
      <c r="I19" s="11"/>
      <c r="J19" s="11"/>
    </row>
    <row r="20" spans="4:10" x14ac:dyDescent="0.25">
      <c r="D20" s="11"/>
      <c r="E20" s="11"/>
      <c r="F20" s="11"/>
      <c r="G20" s="11"/>
      <c r="H20" s="11"/>
      <c r="I20" s="11"/>
      <c r="J20" s="11"/>
    </row>
    <row r="21" spans="4:10" x14ac:dyDescent="0.25">
      <c r="D21" s="11"/>
      <c r="E21" s="11"/>
      <c r="F21" s="11"/>
      <c r="G21" s="11"/>
      <c r="H21" s="11"/>
      <c r="I21" s="11"/>
      <c r="J21" s="11"/>
    </row>
  </sheetData>
  <mergeCells count="11">
    <mergeCell ref="L4:P4"/>
    <mergeCell ref="Q4:X4"/>
    <mergeCell ref="A4:A5"/>
    <mergeCell ref="B4:B5"/>
    <mergeCell ref="C4:C5"/>
    <mergeCell ref="D4:D5"/>
    <mergeCell ref="E4:E5"/>
    <mergeCell ref="F4:F5"/>
    <mergeCell ref="G4:G5"/>
    <mergeCell ref="K4:K5"/>
    <mergeCell ref="H4:J4"/>
  </mergeCells>
  <pageMargins left="0.7" right="0.7" top="0.75" bottom="0.75" header="0.3" footer="0.3"/>
  <pageSetup paperSize="9" scale="3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X16"/>
  <sheetViews>
    <sheetView zoomScale="90" zoomScaleNormal="90" workbookViewId="0">
      <selection activeCell="A2" sqref="A2"/>
    </sheetView>
  </sheetViews>
  <sheetFormatPr defaultRowHeight="15" x14ac:dyDescent="0.25"/>
  <cols>
    <col min="1" max="1" width="19.42578125" customWidth="1"/>
    <col min="2" max="2" width="19.7109375" customWidth="1"/>
    <col min="3" max="3" width="20.5703125" style="5" customWidth="1"/>
    <col min="4" max="4" width="24.42578125" style="5" customWidth="1"/>
    <col min="5" max="5" width="65.7109375" customWidth="1"/>
    <col min="6" max="7" width="15.42578125" customWidth="1"/>
    <col min="9" max="9" width="11.28515625" customWidth="1"/>
    <col min="10" max="10" width="16.42578125" customWidth="1"/>
    <col min="11" max="11" width="22.85546875" customWidth="1"/>
    <col min="12" max="12" width="18.42578125" customWidth="1"/>
    <col min="16" max="16" width="9.85546875" customWidth="1"/>
    <col min="22" max="22" width="11.85546875" bestFit="1" customWidth="1"/>
    <col min="23" max="23" width="11.140625" bestFit="1" customWidth="1"/>
  </cols>
  <sheetData>
    <row r="2" spans="1:24" ht="23.25" x14ac:dyDescent="0.35">
      <c r="A2" s="273" t="s">
        <v>131</v>
      </c>
      <c r="B2" s="273"/>
      <c r="C2" s="312"/>
      <c r="D2" s="312" t="s">
        <v>2</v>
      </c>
      <c r="E2" s="273"/>
      <c r="F2" s="275" t="s">
        <v>1</v>
      </c>
      <c r="G2" s="275">
        <v>16</v>
      </c>
      <c r="H2" s="273"/>
      <c r="K2" s="8"/>
      <c r="L2" s="7"/>
      <c r="M2" s="1"/>
      <c r="N2" s="2"/>
    </row>
    <row r="3" spans="1:24" ht="15.75" thickBot="1" x14ac:dyDescent="0.3">
      <c r="A3" s="1"/>
      <c r="B3" s="1"/>
      <c r="C3" s="140"/>
      <c r="D3" s="140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516" t="s">
        <v>0</v>
      </c>
      <c r="B4" s="516"/>
      <c r="C4" s="519" t="s">
        <v>84</v>
      </c>
      <c r="D4" s="540" t="s">
        <v>33</v>
      </c>
      <c r="E4" s="518" t="s">
        <v>32</v>
      </c>
      <c r="F4" s="518" t="s">
        <v>21</v>
      </c>
      <c r="G4" s="518" t="s">
        <v>79</v>
      </c>
      <c r="H4" s="522" t="s">
        <v>18</v>
      </c>
      <c r="I4" s="523"/>
      <c r="J4" s="524"/>
      <c r="K4" s="519" t="s">
        <v>85</v>
      </c>
      <c r="L4" s="522" t="s">
        <v>19</v>
      </c>
      <c r="M4" s="525"/>
      <c r="N4" s="538"/>
      <c r="O4" s="538"/>
      <c r="P4" s="539"/>
      <c r="Q4" s="522" t="s">
        <v>20</v>
      </c>
      <c r="R4" s="525"/>
      <c r="S4" s="525"/>
      <c r="T4" s="525"/>
      <c r="U4" s="525"/>
      <c r="V4" s="525"/>
      <c r="W4" s="525"/>
      <c r="X4" s="526"/>
    </row>
    <row r="5" spans="1:24" s="16" customFormat="1" ht="28.5" customHeight="1" thickBot="1" x14ac:dyDescent="0.3">
      <c r="A5" s="517"/>
      <c r="B5" s="517"/>
      <c r="C5" s="520"/>
      <c r="D5" s="517"/>
      <c r="E5" s="517"/>
      <c r="F5" s="517"/>
      <c r="G5" s="517"/>
      <c r="H5" s="232" t="s">
        <v>22</v>
      </c>
      <c r="I5" s="226" t="s">
        <v>23</v>
      </c>
      <c r="J5" s="232" t="s">
        <v>24</v>
      </c>
      <c r="K5" s="536"/>
      <c r="L5" s="332" t="s">
        <v>25</v>
      </c>
      <c r="M5" s="238" t="s">
        <v>64</v>
      </c>
      <c r="N5" s="226" t="s">
        <v>26</v>
      </c>
      <c r="O5" s="334" t="s">
        <v>65</v>
      </c>
      <c r="P5" s="226" t="s">
        <v>66</v>
      </c>
      <c r="Q5" s="232" t="s">
        <v>27</v>
      </c>
      <c r="R5" s="226" t="s">
        <v>28</v>
      </c>
      <c r="S5" s="232" t="s">
        <v>29</v>
      </c>
      <c r="T5" s="226" t="s">
        <v>30</v>
      </c>
      <c r="U5" s="332" t="s">
        <v>67</v>
      </c>
      <c r="V5" s="332" t="s">
        <v>68</v>
      </c>
      <c r="W5" s="332" t="s">
        <v>69</v>
      </c>
      <c r="X5" s="333" t="s">
        <v>70</v>
      </c>
    </row>
    <row r="6" spans="1:24" s="16" customFormat="1" ht="43.5" customHeight="1" x14ac:dyDescent="0.25">
      <c r="A6" s="293" t="s">
        <v>4</v>
      </c>
      <c r="B6" s="92"/>
      <c r="C6" s="211">
        <v>24</v>
      </c>
      <c r="D6" s="92" t="s">
        <v>5</v>
      </c>
      <c r="E6" s="398" t="s">
        <v>63</v>
      </c>
      <c r="F6" s="92">
        <v>150</v>
      </c>
      <c r="G6" s="291"/>
      <c r="H6" s="185">
        <v>0.6</v>
      </c>
      <c r="I6" s="42">
        <v>0.6</v>
      </c>
      <c r="J6" s="210">
        <v>14.7</v>
      </c>
      <c r="K6" s="402">
        <v>70.5</v>
      </c>
      <c r="L6" s="400">
        <v>0.05</v>
      </c>
      <c r="M6" s="400">
        <v>0.03</v>
      </c>
      <c r="N6" s="201">
        <v>15</v>
      </c>
      <c r="O6" s="201">
        <v>0</v>
      </c>
      <c r="P6" s="372">
        <v>0</v>
      </c>
      <c r="Q6" s="185">
        <v>24</v>
      </c>
      <c r="R6" s="42">
        <v>16.5</v>
      </c>
      <c r="S6" s="42">
        <v>13.5</v>
      </c>
      <c r="T6" s="42">
        <v>3.3</v>
      </c>
      <c r="U6" s="42">
        <v>417</v>
      </c>
      <c r="V6" s="42">
        <v>3.0000000000000001E-3</v>
      </c>
      <c r="W6" s="42">
        <v>4.4999999999999999E-4</v>
      </c>
      <c r="X6" s="43">
        <v>0.01</v>
      </c>
    </row>
    <row r="7" spans="1:24" s="16" customFormat="1" ht="26.45" customHeight="1" x14ac:dyDescent="0.25">
      <c r="A7" s="299"/>
      <c r="B7" s="75"/>
      <c r="C7" s="84">
        <v>272</v>
      </c>
      <c r="D7" s="74" t="s">
        <v>57</v>
      </c>
      <c r="E7" s="278" t="s">
        <v>82</v>
      </c>
      <c r="F7" s="74">
        <v>200</v>
      </c>
      <c r="G7" s="72"/>
      <c r="H7" s="143">
        <v>5.51</v>
      </c>
      <c r="I7" s="15">
        <v>4.83</v>
      </c>
      <c r="J7" s="35">
        <v>14.47</v>
      </c>
      <c r="K7" s="258">
        <v>123.38</v>
      </c>
      <c r="L7" s="143">
        <v>0.08</v>
      </c>
      <c r="M7" s="17">
        <v>0.06</v>
      </c>
      <c r="N7" s="15">
        <v>5.17</v>
      </c>
      <c r="O7" s="15">
        <v>100</v>
      </c>
      <c r="P7" s="35">
        <v>0.01</v>
      </c>
      <c r="Q7" s="143">
        <v>14.53</v>
      </c>
      <c r="R7" s="15">
        <v>69.67</v>
      </c>
      <c r="S7" s="15">
        <v>19.29</v>
      </c>
      <c r="T7" s="15">
        <v>0.89</v>
      </c>
      <c r="U7" s="15">
        <v>336.26</v>
      </c>
      <c r="V7" s="15">
        <v>3.8300000000000001E-3</v>
      </c>
      <c r="W7" s="15">
        <v>1.9000000000000001E-4</v>
      </c>
      <c r="X7" s="35">
        <v>0.04</v>
      </c>
    </row>
    <row r="8" spans="1:24" s="30" customFormat="1" ht="35.25" customHeight="1" x14ac:dyDescent="0.25">
      <c r="A8" s="295"/>
      <c r="B8" s="197"/>
      <c r="C8" s="85">
        <v>336</v>
      </c>
      <c r="D8" s="76" t="s">
        <v>7</v>
      </c>
      <c r="E8" s="209" t="s">
        <v>130</v>
      </c>
      <c r="F8" s="272">
        <v>90</v>
      </c>
      <c r="G8" s="272"/>
      <c r="H8" s="144">
        <v>16.13</v>
      </c>
      <c r="I8" s="13">
        <v>14.75</v>
      </c>
      <c r="J8" s="37">
        <v>7.18</v>
      </c>
      <c r="K8" s="62">
        <v>227.13</v>
      </c>
      <c r="L8" s="204">
        <v>0.06</v>
      </c>
      <c r="M8" s="53">
        <v>0.13</v>
      </c>
      <c r="N8" s="54">
        <v>1.58</v>
      </c>
      <c r="O8" s="54">
        <v>30</v>
      </c>
      <c r="P8" s="55">
        <v>0.14000000000000001</v>
      </c>
      <c r="Q8" s="204">
        <v>78.930000000000007</v>
      </c>
      <c r="R8" s="54">
        <v>164.78</v>
      </c>
      <c r="S8" s="54">
        <v>20.37</v>
      </c>
      <c r="T8" s="54">
        <v>1.59</v>
      </c>
      <c r="U8" s="54">
        <v>221.96</v>
      </c>
      <c r="V8" s="54">
        <v>4.0000000000000001E-3</v>
      </c>
      <c r="W8" s="54">
        <v>1E-3</v>
      </c>
      <c r="X8" s="58">
        <v>0</v>
      </c>
    </row>
    <row r="9" spans="1:24" s="30" customFormat="1" ht="34.5" customHeight="1" x14ac:dyDescent="0.25">
      <c r="A9" s="295"/>
      <c r="B9" s="197"/>
      <c r="C9" s="99">
        <v>53</v>
      </c>
      <c r="D9" s="75" t="s">
        <v>45</v>
      </c>
      <c r="E9" s="125" t="s">
        <v>44</v>
      </c>
      <c r="F9" s="75">
        <v>150</v>
      </c>
      <c r="G9" s="75"/>
      <c r="H9" s="124">
        <v>3.34</v>
      </c>
      <c r="I9" s="50">
        <v>4.91</v>
      </c>
      <c r="J9" s="51">
        <v>33.93</v>
      </c>
      <c r="K9" s="126">
        <v>191.49</v>
      </c>
      <c r="L9" s="124">
        <v>0.03</v>
      </c>
      <c r="M9" s="124">
        <v>0.02</v>
      </c>
      <c r="N9" s="50">
        <v>0</v>
      </c>
      <c r="O9" s="50">
        <v>20</v>
      </c>
      <c r="P9" s="51">
        <v>0.09</v>
      </c>
      <c r="Q9" s="146">
        <v>6.29</v>
      </c>
      <c r="R9" s="50">
        <v>67.34</v>
      </c>
      <c r="S9" s="374">
        <v>21.83</v>
      </c>
      <c r="T9" s="50">
        <v>0.46</v>
      </c>
      <c r="U9" s="50">
        <v>43.27</v>
      </c>
      <c r="V9" s="50">
        <v>6.3000000000000003E-4</v>
      </c>
      <c r="W9" s="50">
        <v>6.7099999999999998E-3</v>
      </c>
      <c r="X9" s="123">
        <v>0.02</v>
      </c>
    </row>
    <row r="10" spans="1:24" s="16" customFormat="1" ht="33.75" customHeight="1" x14ac:dyDescent="0.25">
      <c r="A10" s="296"/>
      <c r="B10" s="136"/>
      <c r="C10" s="245">
        <v>101</v>
      </c>
      <c r="D10" s="75" t="s">
        <v>13</v>
      </c>
      <c r="E10" s="96" t="s">
        <v>46</v>
      </c>
      <c r="F10" s="137">
        <v>200</v>
      </c>
      <c r="G10" s="61"/>
      <c r="H10" s="165">
        <v>0.64</v>
      </c>
      <c r="I10" s="20">
        <v>0.25</v>
      </c>
      <c r="J10" s="39">
        <v>16.059999999999999</v>
      </c>
      <c r="K10" s="110">
        <v>79.849999999999994</v>
      </c>
      <c r="L10" s="19">
        <v>0.01</v>
      </c>
      <c r="M10" s="19">
        <v>0.05</v>
      </c>
      <c r="N10" s="20">
        <v>0.05</v>
      </c>
      <c r="O10" s="20">
        <v>100</v>
      </c>
      <c r="P10" s="21">
        <v>0</v>
      </c>
      <c r="Q10" s="165">
        <v>10.77</v>
      </c>
      <c r="R10" s="20">
        <v>2.96</v>
      </c>
      <c r="S10" s="20">
        <v>2.96</v>
      </c>
      <c r="T10" s="20">
        <v>0.54</v>
      </c>
      <c r="U10" s="20">
        <v>8.5000000000000006E-3</v>
      </c>
      <c r="V10" s="20">
        <v>0</v>
      </c>
      <c r="W10" s="20">
        <v>0</v>
      </c>
      <c r="X10" s="39">
        <v>0</v>
      </c>
    </row>
    <row r="11" spans="1:24" s="16" customFormat="1" ht="26.45" customHeight="1" x14ac:dyDescent="0.25">
      <c r="A11" s="296"/>
      <c r="B11" s="136"/>
      <c r="C11" s="246">
        <v>119</v>
      </c>
      <c r="D11" s="75" t="s">
        <v>42</v>
      </c>
      <c r="E11" s="73" t="s">
        <v>42</v>
      </c>
      <c r="F11" s="99">
        <v>30</v>
      </c>
      <c r="G11" s="99"/>
      <c r="H11" s="165">
        <v>2.2799999999999998</v>
      </c>
      <c r="I11" s="20">
        <v>0.24</v>
      </c>
      <c r="J11" s="39">
        <v>14.76</v>
      </c>
      <c r="K11" s="217">
        <v>70.5</v>
      </c>
      <c r="L11" s="165">
        <v>0.03</v>
      </c>
      <c r="M11" s="19">
        <v>0.01</v>
      </c>
      <c r="N11" s="20">
        <v>0</v>
      </c>
      <c r="O11" s="20">
        <v>0</v>
      </c>
      <c r="P11" s="39">
        <v>0</v>
      </c>
      <c r="Q11" s="165">
        <v>6</v>
      </c>
      <c r="R11" s="20">
        <v>19.5</v>
      </c>
      <c r="S11" s="20">
        <v>4.2</v>
      </c>
      <c r="T11" s="20">
        <v>0.33</v>
      </c>
      <c r="U11" s="20">
        <v>27.9</v>
      </c>
      <c r="V11" s="20">
        <v>9.6000000000000002E-4</v>
      </c>
      <c r="W11" s="20">
        <v>1.8E-3</v>
      </c>
      <c r="X11" s="39">
        <v>4.3499999999999997E-3</v>
      </c>
    </row>
    <row r="12" spans="1:24" s="16" customFormat="1" ht="26.45" customHeight="1" x14ac:dyDescent="0.25">
      <c r="A12" s="296"/>
      <c r="B12" s="136"/>
      <c r="C12" s="246">
        <v>120</v>
      </c>
      <c r="D12" s="75" t="s">
        <v>36</v>
      </c>
      <c r="E12" s="73" t="s">
        <v>36</v>
      </c>
      <c r="F12" s="99">
        <v>20</v>
      </c>
      <c r="G12" s="99"/>
      <c r="H12" s="165">
        <v>1.32</v>
      </c>
      <c r="I12" s="20">
        <v>0.24</v>
      </c>
      <c r="J12" s="39">
        <v>8.0399999999999991</v>
      </c>
      <c r="K12" s="217">
        <v>39.6</v>
      </c>
      <c r="L12" s="165">
        <v>0.03</v>
      </c>
      <c r="M12" s="19">
        <v>0.02</v>
      </c>
      <c r="N12" s="20">
        <v>0</v>
      </c>
      <c r="O12" s="20">
        <v>0</v>
      </c>
      <c r="P12" s="39">
        <v>0</v>
      </c>
      <c r="Q12" s="165">
        <v>5.8</v>
      </c>
      <c r="R12" s="20">
        <v>30</v>
      </c>
      <c r="S12" s="20">
        <v>9.4</v>
      </c>
      <c r="T12" s="20">
        <v>0.78</v>
      </c>
      <c r="U12" s="20">
        <v>47</v>
      </c>
      <c r="V12" s="20">
        <v>8.8000000000000003E-4</v>
      </c>
      <c r="W12" s="20">
        <v>1E-3</v>
      </c>
      <c r="X12" s="39">
        <v>0</v>
      </c>
    </row>
    <row r="13" spans="1:24" s="30" customFormat="1" ht="26.45" customHeight="1" x14ac:dyDescent="0.25">
      <c r="A13" s="295"/>
      <c r="B13" s="197"/>
      <c r="C13" s="151"/>
      <c r="D13" s="80"/>
      <c r="E13" s="94" t="s">
        <v>16</v>
      </c>
      <c r="F13" s="173">
        <f>SUM(F6:F12)</f>
        <v>840</v>
      </c>
      <c r="G13" s="173"/>
      <c r="H13" s="116">
        <f t="shared" ref="H13:X13" si="0">SUM(H6:H12)</f>
        <v>29.82</v>
      </c>
      <c r="I13" s="28">
        <f t="shared" si="0"/>
        <v>25.819999999999997</v>
      </c>
      <c r="J13" s="45">
        <f t="shared" si="0"/>
        <v>109.14000000000001</v>
      </c>
      <c r="K13" s="253">
        <f t="shared" si="0"/>
        <v>802.45</v>
      </c>
      <c r="L13" s="116">
        <f t="shared" si="0"/>
        <v>0.29000000000000004</v>
      </c>
      <c r="M13" s="28">
        <f t="shared" si="0"/>
        <v>0.32</v>
      </c>
      <c r="N13" s="28">
        <f t="shared" si="0"/>
        <v>21.8</v>
      </c>
      <c r="O13" s="28">
        <f t="shared" si="0"/>
        <v>250</v>
      </c>
      <c r="P13" s="45">
        <f t="shared" si="0"/>
        <v>0.24000000000000002</v>
      </c>
      <c r="Q13" s="116">
        <f t="shared" si="0"/>
        <v>146.32000000000002</v>
      </c>
      <c r="R13" s="28">
        <f t="shared" si="0"/>
        <v>370.74999999999994</v>
      </c>
      <c r="S13" s="28">
        <f t="shared" si="0"/>
        <v>91.55</v>
      </c>
      <c r="T13" s="28">
        <f t="shared" si="0"/>
        <v>7.89</v>
      </c>
      <c r="U13" s="28">
        <f t="shared" si="0"/>
        <v>1093.3985</v>
      </c>
      <c r="V13" s="28">
        <f t="shared" si="0"/>
        <v>1.3300000000000001E-2</v>
      </c>
      <c r="W13" s="28">
        <f t="shared" si="0"/>
        <v>1.115E-2</v>
      </c>
      <c r="X13" s="45">
        <f t="shared" si="0"/>
        <v>7.4349999999999999E-2</v>
      </c>
    </row>
    <row r="14" spans="1:24" s="30" customFormat="1" ht="26.45" customHeight="1" thickBot="1" x14ac:dyDescent="0.3">
      <c r="A14" s="309"/>
      <c r="B14" s="81"/>
      <c r="C14" s="157"/>
      <c r="D14" s="78"/>
      <c r="E14" s="95" t="s">
        <v>17</v>
      </c>
      <c r="F14" s="114"/>
      <c r="G14" s="114"/>
      <c r="H14" s="118"/>
      <c r="I14" s="44"/>
      <c r="J14" s="66"/>
      <c r="K14" s="222">
        <f>K13/23.5</f>
        <v>34.146808510638301</v>
      </c>
      <c r="L14" s="118"/>
      <c r="M14" s="44"/>
      <c r="N14" s="44"/>
      <c r="O14" s="44"/>
      <c r="P14" s="66"/>
      <c r="Q14" s="118"/>
      <c r="R14" s="44"/>
      <c r="S14" s="44"/>
      <c r="T14" s="44"/>
      <c r="U14" s="44"/>
      <c r="V14" s="44"/>
      <c r="W14" s="44"/>
      <c r="X14" s="66"/>
    </row>
    <row r="15" spans="1:24" x14ac:dyDescent="0.25">
      <c r="A15" s="9"/>
      <c r="B15" s="9"/>
      <c r="C15" s="139"/>
      <c r="D15" s="139"/>
      <c r="E15" s="25"/>
      <c r="F15" s="25"/>
      <c r="G15" s="25"/>
      <c r="H15" s="129"/>
      <c r="I15" s="128"/>
      <c r="J15" s="25"/>
      <c r="K15" s="130"/>
      <c r="L15" s="25"/>
      <c r="M15" s="25"/>
      <c r="N15" s="25"/>
      <c r="O15" s="131"/>
      <c r="P15" s="131"/>
      <c r="Q15" s="131"/>
      <c r="R15" s="131"/>
      <c r="S15" s="131"/>
      <c r="T15" s="131"/>
      <c r="U15" s="131"/>
      <c r="V15" s="131"/>
      <c r="W15" s="131"/>
      <c r="X15" s="131"/>
    </row>
    <row r="16" spans="1:24" x14ac:dyDescent="0.25">
      <c r="L16" s="227"/>
    </row>
  </sheetData>
  <mergeCells count="11">
    <mergeCell ref="L4:P4"/>
    <mergeCell ref="Q4:X4"/>
    <mergeCell ref="A4:A5"/>
    <mergeCell ref="B4:B5"/>
    <mergeCell ref="C4:C5"/>
    <mergeCell ref="D4:D5"/>
    <mergeCell ref="E4:E5"/>
    <mergeCell ref="F4:F5"/>
    <mergeCell ref="G4:G5"/>
    <mergeCell ref="H4:J4"/>
    <mergeCell ref="K4:K5"/>
  </mergeCells>
  <pageMargins left="0.7" right="0.7" top="0.75" bottom="0.75" header="0.3" footer="0.3"/>
  <pageSetup paperSize="9" scale="3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X17"/>
  <sheetViews>
    <sheetView zoomScale="90" zoomScaleNormal="90" workbookViewId="0">
      <selection activeCell="A2" sqref="A2"/>
    </sheetView>
  </sheetViews>
  <sheetFormatPr defaultRowHeight="15" x14ac:dyDescent="0.25"/>
  <cols>
    <col min="1" max="1" width="18.42578125" customWidth="1"/>
    <col min="2" max="2" width="18.5703125" customWidth="1"/>
    <col min="3" max="3" width="21.28515625" style="5" customWidth="1"/>
    <col min="4" max="4" width="22.42578125" style="65" customWidth="1"/>
    <col min="5" max="5" width="78.42578125" customWidth="1"/>
    <col min="6" max="6" width="15.42578125" customWidth="1"/>
    <col min="7" max="7" width="15.7109375" customWidth="1"/>
    <col min="9" max="9" width="11.28515625" customWidth="1"/>
    <col min="10" max="10" width="12.85546875" customWidth="1"/>
    <col min="11" max="11" width="23.140625" customWidth="1"/>
    <col min="12" max="12" width="18.42578125" customWidth="1"/>
    <col min="16" max="16" width="9.85546875" customWidth="1"/>
    <col min="22" max="22" width="11" customWidth="1"/>
    <col min="23" max="23" width="14.5703125" customWidth="1"/>
  </cols>
  <sheetData>
    <row r="2" spans="1:24" ht="23.25" x14ac:dyDescent="0.35">
      <c r="A2" s="273" t="s">
        <v>131</v>
      </c>
      <c r="B2" s="273"/>
      <c r="C2" s="312"/>
      <c r="D2" s="313" t="s">
        <v>2</v>
      </c>
      <c r="E2" s="273"/>
      <c r="F2" s="275" t="s">
        <v>1</v>
      </c>
      <c r="G2" s="292">
        <v>17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140"/>
      <c r="D3" s="14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516" t="s">
        <v>0</v>
      </c>
      <c r="B4" s="516"/>
      <c r="C4" s="519" t="s">
        <v>84</v>
      </c>
      <c r="D4" s="516" t="s">
        <v>33</v>
      </c>
      <c r="E4" s="518" t="s">
        <v>32</v>
      </c>
      <c r="F4" s="518" t="s">
        <v>21</v>
      </c>
      <c r="G4" s="518" t="s">
        <v>31</v>
      </c>
      <c r="H4" s="522" t="s">
        <v>18</v>
      </c>
      <c r="I4" s="523"/>
      <c r="J4" s="524"/>
      <c r="K4" s="519" t="s">
        <v>85</v>
      </c>
      <c r="L4" s="509" t="s">
        <v>19</v>
      </c>
      <c r="M4" s="514"/>
      <c r="N4" s="528"/>
      <c r="O4" s="528"/>
      <c r="P4" s="529"/>
      <c r="Q4" s="513" t="s">
        <v>20</v>
      </c>
      <c r="R4" s="514"/>
      <c r="S4" s="514"/>
      <c r="T4" s="514"/>
      <c r="U4" s="514"/>
      <c r="V4" s="514"/>
      <c r="W4" s="514"/>
      <c r="X4" s="515"/>
    </row>
    <row r="5" spans="1:24" s="16" customFormat="1" ht="46.5" thickBot="1" x14ac:dyDescent="0.3">
      <c r="A5" s="517"/>
      <c r="B5" s="521"/>
      <c r="C5" s="520"/>
      <c r="D5" s="517"/>
      <c r="E5" s="517"/>
      <c r="F5" s="517"/>
      <c r="G5" s="517"/>
      <c r="H5" s="323" t="s">
        <v>22</v>
      </c>
      <c r="I5" s="226" t="s">
        <v>23</v>
      </c>
      <c r="J5" s="325" t="s">
        <v>24</v>
      </c>
      <c r="K5" s="536"/>
      <c r="L5" s="234" t="s">
        <v>25</v>
      </c>
      <c r="M5" s="321" t="s">
        <v>64</v>
      </c>
      <c r="N5" s="226" t="s">
        <v>26</v>
      </c>
      <c r="O5" s="337" t="s">
        <v>65</v>
      </c>
      <c r="P5" s="226" t="s">
        <v>66</v>
      </c>
      <c r="Q5" s="323" t="s">
        <v>27</v>
      </c>
      <c r="R5" s="226" t="s">
        <v>28</v>
      </c>
      <c r="S5" s="324" t="s">
        <v>29</v>
      </c>
      <c r="T5" s="226" t="s">
        <v>30</v>
      </c>
      <c r="U5" s="193" t="s">
        <v>67</v>
      </c>
      <c r="V5" s="193" t="s">
        <v>68</v>
      </c>
      <c r="W5" s="193" t="s">
        <v>69</v>
      </c>
      <c r="X5" s="226" t="s">
        <v>70</v>
      </c>
    </row>
    <row r="6" spans="1:24" s="30" customFormat="1" ht="26.45" customHeight="1" x14ac:dyDescent="0.25">
      <c r="A6" s="307" t="s">
        <v>4</v>
      </c>
      <c r="B6" s="408"/>
      <c r="C6" s="291">
        <v>6</v>
      </c>
      <c r="D6" s="288" t="s">
        <v>15</v>
      </c>
      <c r="E6" s="409" t="s">
        <v>80</v>
      </c>
      <c r="F6" s="410">
        <v>60</v>
      </c>
      <c r="G6" s="92"/>
      <c r="H6" s="186">
        <v>0.85</v>
      </c>
      <c r="I6" s="210">
        <v>5.05</v>
      </c>
      <c r="J6" s="350">
        <v>7.56</v>
      </c>
      <c r="K6" s="383">
        <v>79.599999999999994</v>
      </c>
      <c r="L6" s="185">
        <v>0.02</v>
      </c>
      <c r="M6" s="42">
        <v>0.02</v>
      </c>
      <c r="N6" s="42">
        <v>18.5</v>
      </c>
      <c r="O6" s="42">
        <v>20</v>
      </c>
      <c r="P6" s="210">
        <v>0</v>
      </c>
      <c r="Q6" s="185">
        <v>22.79</v>
      </c>
      <c r="R6" s="42">
        <v>18.149999999999999</v>
      </c>
      <c r="S6" s="42">
        <v>10.24</v>
      </c>
      <c r="T6" s="42">
        <v>0.33</v>
      </c>
      <c r="U6" s="42">
        <v>140.16999999999999</v>
      </c>
      <c r="V6" s="42">
        <v>1.7099999999999999E-3</v>
      </c>
      <c r="W6" s="42">
        <v>1.2999999999999999E-4</v>
      </c>
      <c r="X6" s="43">
        <v>0.01</v>
      </c>
    </row>
    <row r="7" spans="1:24" s="30" customFormat="1" ht="26.45" customHeight="1" x14ac:dyDescent="0.25">
      <c r="A7" s="299"/>
      <c r="B7" s="75"/>
      <c r="C7" s="61">
        <v>34</v>
      </c>
      <c r="D7" s="99" t="s">
        <v>6</v>
      </c>
      <c r="E7" s="300" t="s">
        <v>48</v>
      </c>
      <c r="F7" s="216">
        <v>200</v>
      </c>
      <c r="G7" s="75"/>
      <c r="H7" s="124">
        <v>9.19</v>
      </c>
      <c r="I7" s="51">
        <v>5.64</v>
      </c>
      <c r="J7" s="340">
        <v>13.63</v>
      </c>
      <c r="K7" s="126">
        <v>141.18</v>
      </c>
      <c r="L7" s="146">
        <v>0.16</v>
      </c>
      <c r="M7" s="50">
        <v>0.08</v>
      </c>
      <c r="N7" s="50">
        <v>2.73</v>
      </c>
      <c r="O7" s="50">
        <v>110</v>
      </c>
      <c r="P7" s="51">
        <v>0</v>
      </c>
      <c r="Q7" s="146">
        <v>24.39</v>
      </c>
      <c r="R7" s="50">
        <v>101</v>
      </c>
      <c r="S7" s="50">
        <v>29.04</v>
      </c>
      <c r="T7" s="50">
        <v>2.08</v>
      </c>
      <c r="U7" s="50">
        <v>339.52</v>
      </c>
      <c r="V7" s="50">
        <v>4.28E-3</v>
      </c>
      <c r="W7" s="50">
        <v>2.31E-3</v>
      </c>
      <c r="X7" s="123">
        <v>0.03</v>
      </c>
    </row>
    <row r="8" spans="1:24" s="30" customFormat="1" ht="26.45" customHeight="1" x14ac:dyDescent="0.25">
      <c r="A8" s="295"/>
      <c r="B8" s="97"/>
      <c r="C8" s="61">
        <v>250</v>
      </c>
      <c r="D8" s="99" t="s">
        <v>7</v>
      </c>
      <c r="E8" s="300" t="s">
        <v>103</v>
      </c>
      <c r="F8" s="216">
        <v>90</v>
      </c>
      <c r="G8" s="75"/>
      <c r="H8" s="53">
        <v>19.41</v>
      </c>
      <c r="I8" s="55">
        <v>18.239999999999998</v>
      </c>
      <c r="J8" s="339">
        <v>0.98</v>
      </c>
      <c r="K8" s="111">
        <v>246.99</v>
      </c>
      <c r="L8" s="165">
        <v>0.08</v>
      </c>
      <c r="M8" s="20">
        <v>0.15</v>
      </c>
      <c r="N8" s="20">
        <v>0.9</v>
      </c>
      <c r="O8" s="20">
        <v>40</v>
      </c>
      <c r="P8" s="21">
        <v>0.03</v>
      </c>
      <c r="Q8" s="165">
        <v>27.6</v>
      </c>
      <c r="R8" s="20">
        <v>162.01</v>
      </c>
      <c r="S8" s="20">
        <v>20.46</v>
      </c>
      <c r="T8" s="20">
        <v>1.42</v>
      </c>
      <c r="U8" s="20">
        <v>232.21</v>
      </c>
      <c r="V8" s="20">
        <v>5.0000000000000001E-3</v>
      </c>
      <c r="W8" s="20">
        <v>2.0000000000000001E-4</v>
      </c>
      <c r="X8" s="39">
        <v>0.13</v>
      </c>
    </row>
    <row r="9" spans="1:24" s="30" customFormat="1" ht="35.25" customHeight="1" x14ac:dyDescent="0.25">
      <c r="A9" s="295"/>
      <c r="B9" s="197"/>
      <c r="C9" s="61">
        <v>52</v>
      </c>
      <c r="D9" s="99" t="s">
        <v>45</v>
      </c>
      <c r="E9" s="300" t="s">
        <v>104</v>
      </c>
      <c r="F9" s="216">
        <v>150</v>
      </c>
      <c r="G9" s="75"/>
      <c r="H9" s="19">
        <v>3.31</v>
      </c>
      <c r="I9" s="21">
        <v>5.56</v>
      </c>
      <c r="J9" s="172">
        <v>25.99</v>
      </c>
      <c r="K9" s="110">
        <v>167.07</v>
      </c>
      <c r="L9" s="165">
        <v>0.15</v>
      </c>
      <c r="M9" s="20">
        <v>0.1</v>
      </c>
      <c r="N9" s="20">
        <v>14</v>
      </c>
      <c r="O9" s="20">
        <v>20</v>
      </c>
      <c r="P9" s="21">
        <v>0.08</v>
      </c>
      <c r="Q9" s="165">
        <v>17.149999999999999</v>
      </c>
      <c r="R9" s="20">
        <v>89.9</v>
      </c>
      <c r="S9" s="20">
        <v>35.090000000000003</v>
      </c>
      <c r="T9" s="20">
        <v>1.39</v>
      </c>
      <c r="U9" s="20">
        <v>825.67</v>
      </c>
      <c r="V9" s="20">
        <v>7.7099999999999998E-3</v>
      </c>
      <c r="W9" s="20">
        <v>5.1000000000000004E-4</v>
      </c>
      <c r="X9" s="39">
        <v>0.05</v>
      </c>
    </row>
    <row r="10" spans="1:24" s="30" customFormat="1" ht="28.5" customHeight="1" x14ac:dyDescent="0.25">
      <c r="A10" s="295"/>
      <c r="B10" s="197"/>
      <c r="C10" s="61">
        <v>114</v>
      </c>
      <c r="D10" s="99" t="s">
        <v>35</v>
      </c>
      <c r="E10" s="300" t="s">
        <v>39</v>
      </c>
      <c r="F10" s="216">
        <v>200</v>
      </c>
      <c r="G10" s="75"/>
      <c r="H10" s="19">
        <v>0</v>
      </c>
      <c r="I10" s="21">
        <v>0</v>
      </c>
      <c r="J10" s="172">
        <v>7.27</v>
      </c>
      <c r="K10" s="110">
        <v>28.73</v>
      </c>
      <c r="L10" s="165">
        <v>0</v>
      </c>
      <c r="M10" s="20">
        <v>0</v>
      </c>
      <c r="N10" s="20">
        <v>0</v>
      </c>
      <c r="O10" s="20">
        <v>0</v>
      </c>
      <c r="P10" s="21">
        <v>0</v>
      </c>
      <c r="Q10" s="165">
        <v>0.26</v>
      </c>
      <c r="R10" s="20">
        <v>0.03</v>
      </c>
      <c r="S10" s="20">
        <v>0.03</v>
      </c>
      <c r="T10" s="20">
        <v>0.02</v>
      </c>
      <c r="U10" s="20">
        <v>0.28999999999999998</v>
      </c>
      <c r="V10" s="20">
        <v>0</v>
      </c>
      <c r="W10" s="20">
        <v>0</v>
      </c>
      <c r="X10" s="39">
        <v>0</v>
      </c>
    </row>
    <row r="11" spans="1:24" s="30" customFormat="1" ht="26.45" customHeight="1" x14ac:dyDescent="0.25">
      <c r="A11" s="295"/>
      <c r="B11" s="197"/>
      <c r="C11" s="203">
        <v>119</v>
      </c>
      <c r="D11" s="99" t="s">
        <v>9</v>
      </c>
      <c r="E11" s="341" t="s">
        <v>42</v>
      </c>
      <c r="F11" s="99">
        <v>30</v>
      </c>
      <c r="G11" s="75"/>
      <c r="H11" s="19">
        <v>2.2799999999999998</v>
      </c>
      <c r="I11" s="21">
        <v>0.24</v>
      </c>
      <c r="J11" s="172">
        <v>14.76</v>
      </c>
      <c r="K11" s="163">
        <v>70.5</v>
      </c>
      <c r="L11" s="165">
        <v>0.03</v>
      </c>
      <c r="M11" s="20">
        <v>0.01</v>
      </c>
      <c r="N11" s="20">
        <v>0</v>
      </c>
      <c r="O11" s="20">
        <v>0</v>
      </c>
      <c r="P11" s="21">
        <v>0</v>
      </c>
      <c r="Q11" s="165">
        <v>6</v>
      </c>
      <c r="R11" s="20">
        <v>19.5</v>
      </c>
      <c r="S11" s="20">
        <v>4.2</v>
      </c>
      <c r="T11" s="20">
        <v>0.33</v>
      </c>
      <c r="U11" s="20">
        <v>27.9</v>
      </c>
      <c r="V11" s="20">
        <v>9.6000000000000002E-4</v>
      </c>
      <c r="W11" s="20">
        <v>1.8E-3</v>
      </c>
      <c r="X11" s="39">
        <v>4.3499999999999997E-3</v>
      </c>
    </row>
    <row r="12" spans="1:24" s="30" customFormat="1" ht="26.45" customHeight="1" x14ac:dyDescent="0.25">
      <c r="A12" s="295"/>
      <c r="B12" s="197"/>
      <c r="C12" s="61">
        <v>120</v>
      </c>
      <c r="D12" s="99" t="s">
        <v>10</v>
      </c>
      <c r="E12" s="341" t="s">
        <v>36</v>
      </c>
      <c r="F12" s="99">
        <v>20</v>
      </c>
      <c r="G12" s="75"/>
      <c r="H12" s="19">
        <v>1.32</v>
      </c>
      <c r="I12" s="21">
        <v>0.24</v>
      </c>
      <c r="J12" s="172">
        <v>8.0399999999999991</v>
      </c>
      <c r="K12" s="163">
        <v>39.6</v>
      </c>
      <c r="L12" s="165">
        <v>0.03</v>
      </c>
      <c r="M12" s="20">
        <v>0.02</v>
      </c>
      <c r="N12" s="20">
        <v>0</v>
      </c>
      <c r="O12" s="20">
        <v>0</v>
      </c>
      <c r="P12" s="21">
        <v>0</v>
      </c>
      <c r="Q12" s="165">
        <v>5.8</v>
      </c>
      <c r="R12" s="20">
        <v>30</v>
      </c>
      <c r="S12" s="20">
        <v>9.4</v>
      </c>
      <c r="T12" s="20">
        <v>0.78</v>
      </c>
      <c r="U12" s="20">
        <v>47</v>
      </c>
      <c r="V12" s="20">
        <v>8.8000000000000003E-4</v>
      </c>
      <c r="W12" s="20">
        <v>1E-3</v>
      </c>
      <c r="X12" s="39">
        <v>0</v>
      </c>
    </row>
    <row r="13" spans="1:24" s="30" customFormat="1" ht="26.45" customHeight="1" x14ac:dyDescent="0.25">
      <c r="A13" s="295"/>
      <c r="B13" s="97"/>
      <c r="C13" s="150"/>
      <c r="D13" s="99"/>
      <c r="E13" s="319" t="s">
        <v>16</v>
      </c>
      <c r="F13" s="161">
        <f>F6+F7+F8+F9+F10+F11+F12</f>
        <v>750</v>
      </c>
      <c r="G13" s="158"/>
      <c r="H13" s="336">
        <f t="shared" ref="H13:X13" si="0">H6+H7+H8+H9+H10+H11+H12</f>
        <v>36.36</v>
      </c>
      <c r="I13" s="244">
        <f t="shared" si="0"/>
        <v>34.970000000000006</v>
      </c>
      <c r="J13" s="240">
        <f t="shared" si="0"/>
        <v>78.22999999999999</v>
      </c>
      <c r="K13" s="418">
        <f t="shared" si="0"/>
        <v>773.67</v>
      </c>
      <c r="L13" s="242">
        <f t="shared" si="0"/>
        <v>0.47000000000000008</v>
      </c>
      <c r="M13" s="241">
        <f t="shared" si="0"/>
        <v>0.38</v>
      </c>
      <c r="N13" s="241">
        <f t="shared" si="0"/>
        <v>36.129999999999995</v>
      </c>
      <c r="O13" s="241">
        <f t="shared" si="0"/>
        <v>190</v>
      </c>
      <c r="P13" s="244">
        <f t="shared" si="0"/>
        <v>0.11</v>
      </c>
      <c r="Q13" s="242">
        <f t="shared" si="0"/>
        <v>103.99000000000001</v>
      </c>
      <c r="R13" s="241">
        <f t="shared" si="0"/>
        <v>420.58999999999992</v>
      </c>
      <c r="S13" s="241">
        <f t="shared" si="0"/>
        <v>108.46000000000002</v>
      </c>
      <c r="T13" s="241">
        <f t="shared" si="0"/>
        <v>6.35</v>
      </c>
      <c r="U13" s="241">
        <f t="shared" si="0"/>
        <v>1612.76</v>
      </c>
      <c r="V13" s="241">
        <f t="shared" si="0"/>
        <v>2.0539999999999999E-2</v>
      </c>
      <c r="W13" s="241">
        <f t="shared" si="0"/>
        <v>5.9499999999999996E-3</v>
      </c>
      <c r="X13" s="243">
        <f t="shared" si="0"/>
        <v>0.22435000000000002</v>
      </c>
    </row>
    <row r="14" spans="1:24" s="30" customFormat="1" ht="26.45" customHeight="1" thickBot="1" x14ac:dyDescent="0.3">
      <c r="A14" s="309"/>
      <c r="B14" s="412"/>
      <c r="C14" s="121"/>
      <c r="D14" s="114"/>
      <c r="E14" s="356" t="s">
        <v>17</v>
      </c>
      <c r="F14" s="389"/>
      <c r="G14" s="199"/>
      <c r="H14" s="419"/>
      <c r="I14" s="420"/>
      <c r="J14" s="421"/>
      <c r="K14" s="254">
        <f>K13/23.5</f>
        <v>32.922127659574464</v>
      </c>
      <c r="L14" s="422"/>
      <c r="M14" s="423"/>
      <c r="N14" s="423"/>
      <c r="O14" s="423"/>
      <c r="P14" s="420"/>
      <c r="Q14" s="422"/>
      <c r="R14" s="423"/>
      <c r="S14" s="423"/>
      <c r="T14" s="423"/>
      <c r="U14" s="423"/>
      <c r="V14" s="423"/>
      <c r="W14" s="423"/>
      <c r="X14" s="379"/>
    </row>
    <row r="15" spans="1:24" s="131" customFormat="1" x14ac:dyDescent="0.25">
      <c r="A15" s="128"/>
      <c r="B15" s="128"/>
      <c r="C15" s="139"/>
      <c r="D15" s="142"/>
      <c r="E15" s="25"/>
      <c r="F15" s="25"/>
      <c r="G15" s="128"/>
      <c r="H15" s="129"/>
      <c r="I15" s="128"/>
      <c r="J15" s="25"/>
      <c r="K15" s="130"/>
      <c r="L15" s="25"/>
      <c r="M15" s="25"/>
      <c r="N15" s="25"/>
    </row>
    <row r="16" spans="1:24" s="131" customFormat="1" x14ac:dyDescent="0.25">
      <c r="C16" s="166"/>
      <c r="D16" s="411"/>
    </row>
    <row r="17" spans="3:4" s="131" customFormat="1" x14ac:dyDescent="0.25">
      <c r="C17" s="166"/>
      <c r="D17" s="411"/>
    </row>
  </sheetData>
  <mergeCells count="11">
    <mergeCell ref="L4:P4"/>
    <mergeCell ref="Q4:X4"/>
    <mergeCell ref="A4:A5"/>
    <mergeCell ref="B4:B5"/>
    <mergeCell ref="C4:C5"/>
    <mergeCell ref="D4:D5"/>
    <mergeCell ref="E4:E5"/>
    <mergeCell ref="F4:F5"/>
    <mergeCell ref="G4:G5"/>
    <mergeCell ref="H4:J4"/>
    <mergeCell ref="K4:K5"/>
  </mergeCells>
  <pageMargins left="0.7" right="0.7" top="0.75" bottom="0.75" header="0.3" footer="0.3"/>
  <pageSetup paperSize="9" scale="3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X16"/>
  <sheetViews>
    <sheetView zoomScale="90" zoomScaleNormal="90" workbookViewId="0">
      <selection activeCell="A2" sqref="A2"/>
    </sheetView>
  </sheetViews>
  <sheetFormatPr defaultRowHeight="15" x14ac:dyDescent="0.25"/>
  <cols>
    <col min="1" max="1" width="18.42578125" customWidth="1"/>
    <col min="2" max="2" width="19.7109375" customWidth="1"/>
    <col min="3" max="3" width="20.140625" style="5" customWidth="1"/>
    <col min="4" max="4" width="22.42578125" style="65" customWidth="1"/>
    <col min="5" max="5" width="78.42578125" customWidth="1"/>
    <col min="6" max="6" width="15.42578125" customWidth="1"/>
    <col min="7" max="7" width="15.7109375" customWidth="1"/>
    <col min="9" max="9" width="11.28515625" customWidth="1"/>
    <col min="10" max="10" width="12.85546875" customWidth="1"/>
    <col min="11" max="11" width="23.140625" customWidth="1"/>
    <col min="12" max="12" width="18.42578125" customWidth="1"/>
    <col min="16" max="16" width="9.85546875" customWidth="1"/>
    <col min="22" max="22" width="11" customWidth="1"/>
    <col min="23" max="23" width="10.140625" customWidth="1"/>
  </cols>
  <sheetData>
    <row r="2" spans="1:24" ht="23.25" x14ac:dyDescent="0.35">
      <c r="A2" s="273" t="s">
        <v>131</v>
      </c>
      <c r="B2" s="273"/>
      <c r="C2" s="312"/>
      <c r="D2" s="313" t="s">
        <v>2</v>
      </c>
      <c r="E2" s="273"/>
      <c r="F2" s="275" t="s">
        <v>1</v>
      </c>
      <c r="G2" s="292">
        <v>18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140"/>
      <c r="D3" s="14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516" t="s">
        <v>0</v>
      </c>
      <c r="B4" s="516"/>
      <c r="C4" s="519" t="s">
        <v>84</v>
      </c>
      <c r="D4" s="516" t="s">
        <v>33</v>
      </c>
      <c r="E4" s="518" t="s">
        <v>32</v>
      </c>
      <c r="F4" s="518" t="s">
        <v>21</v>
      </c>
      <c r="G4" s="518" t="s">
        <v>31</v>
      </c>
      <c r="H4" s="522" t="s">
        <v>18</v>
      </c>
      <c r="I4" s="523"/>
      <c r="J4" s="524"/>
      <c r="K4" s="519" t="s">
        <v>85</v>
      </c>
      <c r="L4" s="513" t="s">
        <v>19</v>
      </c>
      <c r="M4" s="514"/>
      <c r="N4" s="528"/>
      <c r="O4" s="528"/>
      <c r="P4" s="529"/>
      <c r="Q4" s="513" t="s">
        <v>20</v>
      </c>
      <c r="R4" s="514"/>
      <c r="S4" s="514"/>
      <c r="T4" s="514"/>
      <c r="U4" s="514"/>
      <c r="V4" s="514"/>
      <c r="W4" s="514"/>
      <c r="X4" s="515"/>
    </row>
    <row r="5" spans="1:24" s="16" customFormat="1" ht="46.5" thickBot="1" x14ac:dyDescent="0.3">
      <c r="A5" s="517"/>
      <c r="B5" s="517"/>
      <c r="C5" s="520"/>
      <c r="D5" s="517"/>
      <c r="E5" s="517"/>
      <c r="F5" s="517"/>
      <c r="G5" s="517"/>
      <c r="H5" s="434" t="s">
        <v>22</v>
      </c>
      <c r="I5" s="226" t="s">
        <v>23</v>
      </c>
      <c r="J5" s="435" t="s">
        <v>24</v>
      </c>
      <c r="K5" s="536"/>
      <c r="L5" s="193" t="s">
        <v>25</v>
      </c>
      <c r="M5" s="193" t="s">
        <v>64</v>
      </c>
      <c r="N5" s="187" t="s">
        <v>26</v>
      </c>
      <c r="O5" s="455" t="s">
        <v>65</v>
      </c>
      <c r="P5" s="456" t="s">
        <v>66</v>
      </c>
      <c r="Q5" s="457" t="s">
        <v>27</v>
      </c>
      <c r="R5" s="187" t="s">
        <v>28</v>
      </c>
      <c r="S5" s="187" t="s">
        <v>29</v>
      </c>
      <c r="T5" s="456" t="s">
        <v>30</v>
      </c>
      <c r="U5" s="193" t="s">
        <v>67</v>
      </c>
      <c r="V5" s="193" t="s">
        <v>68</v>
      </c>
      <c r="W5" s="193" t="s">
        <v>69</v>
      </c>
      <c r="X5" s="226" t="s">
        <v>70</v>
      </c>
    </row>
    <row r="6" spans="1:24" s="30" customFormat="1" ht="26.45" customHeight="1" x14ac:dyDescent="0.25">
      <c r="A6" s="293" t="s">
        <v>4</v>
      </c>
      <c r="B6" s="293"/>
      <c r="C6" s="75">
        <v>135</v>
      </c>
      <c r="D6" s="61" t="s">
        <v>15</v>
      </c>
      <c r="E6" s="382" t="s">
        <v>92</v>
      </c>
      <c r="F6" s="264">
        <v>60</v>
      </c>
      <c r="G6" s="75"/>
      <c r="H6" s="185">
        <v>1.2</v>
      </c>
      <c r="I6" s="42">
        <v>5.4</v>
      </c>
      <c r="J6" s="210">
        <v>5.12</v>
      </c>
      <c r="K6" s="383">
        <v>73.2</v>
      </c>
      <c r="L6" s="185">
        <v>0.01</v>
      </c>
      <c r="M6" s="42">
        <v>0.03</v>
      </c>
      <c r="N6" s="42">
        <v>4.2</v>
      </c>
      <c r="O6" s="42">
        <v>90</v>
      </c>
      <c r="P6" s="43">
        <v>0</v>
      </c>
      <c r="Q6" s="186">
        <v>24.6</v>
      </c>
      <c r="R6" s="42">
        <v>22.2</v>
      </c>
      <c r="S6" s="42">
        <v>9</v>
      </c>
      <c r="T6" s="42">
        <v>0.42</v>
      </c>
      <c r="U6" s="42">
        <v>189</v>
      </c>
      <c r="V6" s="42">
        <v>0</v>
      </c>
      <c r="W6" s="42">
        <v>0</v>
      </c>
      <c r="X6" s="43">
        <v>0</v>
      </c>
    </row>
    <row r="7" spans="1:24" s="30" customFormat="1" ht="26.45" customHeight="1" x14ac:dyDescent="0.25">
      <c r="A7" s="294"/>
      <c r="B7" s="294"/>
      <c r="C7" s="75">
        <v>35</v>
      </c>
      <c r="D7" s="61" t="s">
        <v>57</v>
      </c>
      <c r="E7" s="96" t="s">
        <v>119</v>
      </c>
      <c r="F7" s="137">
        <v>200</v>
      </c>
      <c r="G7" s="75"/>
      <c r="H7" s="48">
        <v>4.91</v>
      </c>
      <c r="I7" s="13">
        <v>9.9600000000000009</v>
      </c>
      <c r="J7" s="22">
        <v>9.02</v>
      </c>
      <c r="K7" s="77">
        <v>146.41</v>
      </c>
      <c r="L7" s="17">
        <v>0.04</v>
      </c>
      <c r="M7" s="17">
        <v>0.03</v>
      </c>
      <c r="N7" s="15">
        <v>0.75</v>
      </c>
      <c r="O7" s="15">
        <v>120</v>
      </c>
      <c r="P7" s="18">
        <v>0</v>
      </c>
      <c r="Q7" s="143">
        <v>12.45</v>
      </c>
      <c r="R7" s="15">
        <v>46.5</v>
      </c>
      <c r="S7" s="15">
        <v>9.68</v>
      </c>
      <c r="T7" s="15">
        <v>0.56999999999999995</v>
      </c>
      <c r="U7" s="15">
        <v>83.7</v>
      </c>
      <c r="V7" s="15">
        <v>1.5E-3</v>
      </c>
      <c r="W7" s="15">
        <v>0</v>
      </c>
      <c r="X7" s="35">
        <v>0</v>
      </c>
    </row>
    <row r="8" spans="1:24" s="30" customFormat="1" ht="35.25" customHeight="1" x14ac:dyDescent="0.25">
      <c r="A8" s="295"/>
      <c r="B8" s="295"/>
      <c r="C8" s="76">
        <v>88</v>
      </c>
      <c r="D8" s="60" t="s">
        <v>7</v>
      </c>
      <c r="E8" s="209" t="s">
        <v>83</v>
      </c>
      <c r="F8" s="268">
        <v>90</v>
      </c>
      <c r="G8" s="60"/>
      <c r="H8" s="144">
        <v>16.41</v>
      </c>
      <c r="I8" s="13">
        <v>15.33</v>
      </c>
      <c r="J8" s="443">
        <v>1.91</v>
      </c>
      <c r="K8" s="86">
        <v>211.4</v>
      </c>
      <c r="L8" s="48">
        <v>0.05</v>
      </c>
      <c r="M8" s="48">
        <v>0.12</v>
      </c>
      <c r="N8" s="13">
        <v>0.57999999999999996</v>
      </c>
      <c r="O8" s="13">
        <v>50</v>
      </c>
      <c r="P8" s="37">
        <v>0</v>
      </c>
      <c r="Q8" s="48">
        <v>11.23</v>
      </c>
      <c r="R8" s="13">
        <v>156.56</v>
      </c>
      <c r="S8" s="13">
        <v>20.43</v>
      </c>
      <c r="T8" s="13">
        <v>2.27</v>
      </c>
      <c r="U8" s="13">
        <v>276.13</v>
      </c>
      <c r="V8" s="13">
        <v>6.0000000000000001E-3</v>
      </c>
      <c r="W8" s="13">
        <v>0</v>
      </c>
      <c r="X8" s="37">
        <v>0</v>
      </c>
    </row>
    <row r="9" spans="1:24" s="30" customFormat="1" ht="28.5" customHeight="1" x14ac:dyDescent="0.25">
      <c r="A9" s="295"/>
      <c r="B9" s="295"/>
      <c r="C9" s="74">
        <v>124</v>
      </c>
      <c r="D9" s="72" t="s">
        <v>45</v>
      </c>
      <c r="E9" s="195" t="s">
        <v>120</v>
      </c>
      <c r="F9" s="74">
        <v>150</v>
      </c>
      <c r="G9" s="72"/>
      <c r="H9" s="144">
        <v>3.93</v>
      </c>
      <c r="I9" s="13">
        <v>4.24</v>
      </c>
      <c r="J9" s="37">
        <v>21.84</v>
      </c>
      <c r="K9" s="86">
        <v>140.55000000000001</v>
      </c>
      <c r="L9" s="124">
        <v>0.11</v>
      </c>
      <c r="M9" s="124">
        <v>0.02</v>
      </c>
      <c r="N9" s="50">
        <v>0</v>
      </c>
      <c r="O9" s="50">
        <v>10</v>
      </c>
      <c r="P9" s="51">
        <v>0.06</v>
      </c>
      <c r="Q9" s="146">
        <v>10.9</v>
      </c>
      <c r="R9" s="50">
        <v>74.540000000000006</v>
      </c>
      <c r="S9" s="50">
        <v>26.07</v>
      </c>
      <c r="T9" s="50">
        <v>0.86</v>
      </c>
      <c r="U9" s="50">
        <v>64.319999999999993</v>
      </c>
      <c r="V9" s="50">
        <v>1E-3</v>
      </c>
      <c r="W9" s="50">
        <v>0</v>
      </c>
      <c r="X9" s="123">
        <v>0</v>
      </c>
    </row>
    <row r="10" spans="1:24" s="30" customFormat="1" ht="26.45" customHeight="1" x14ac:dyDescent="0.25">
      <c r="A10" s="296"/>
      <c r="B10" s="296"/>
      <c r="C10" s="77">
        <v>103</v>
      </c>
      <c r="D10" s="72" t="s">
        <v>13</v>
      </c>
      <c r="E10" s="290" t="s">
        <v>125</v>
      </c>
      <c r="F10" s="74">
        <v>200</v>
      </c>
      <c r="G10" s="153"/>
      <c r="H10" s="143">
        <v>0.15</v>
      </c>
      <c r="I10" s="15">
        <v>0.04</v>
      </c>
      <c r="J10" s="35">
        <v>12.83</v>
      </c>
      <c r="K10" s="458">
        <v>52.45</v>
      </c>
      <c r="L10" s="17">
        <v>0</v>
      </c>
      <c r="M10" s="17">
        <v>0</v>
      </c>
      <c r="N10" s="15">
        <v>1.2</v>
      </c>
      <c r="O10" s="15">
        <v>0</v>
      </c>
      <c r="P10" s="18">
        <v>0</v>
      </c>
      <c r="Q10" s="143">
        <v>6.83</v>
      </c>
      <c r="R10" s="15">
        <v>5.22</v>
      </c>
      <c r="S10" s="459">
        <v>4.5199999999999996</v>
      </c>
      <c r="T10" s="15">
        <v>0.12</v>
      </c>
      <c r="U10" s="15">
        <v>42.79</v>
      </c>
      <c r="V10" s="15">
        <v>0</v>
      </c>
      <c r="W10" s="15">
        <v>0</v>
      </c>
      <c r="X10" s="37">
        <v>0</v>
      </c>
    </row>
    <row r="11" spans="1:24" s="30" customFormat="1" ht="26.45" customHeight="1" x14ac:dyDescent="0.25">
      <c r="A11" s="296"/>
      <c r="B11" s="296"/>
      <c r="C11" s="340">
        <v>119</v>
      </c>
      <c r="D11" s="75" t="s">
        <v>9</v>
      </c>
      <c r="E11" s="125" t="s">
        <v>42</v>
      </c>
      <c r="F11" s="75">
        <v>45</v>
      </c>
      <c r="G11" s="205"/>
      <c r="H11" s="165">
        <v>3.42</v>
      </c>
      <c r="I11" s="20">
        <v>0.36</v>
      </c>
      <c r="J11" s="39">
        <v>22.14</v>
      </c>
      <c r="K11" s="164">
        <v>105.75</v>
      </c>
      <c r="L11" s="165">
        <v>0.05</v>
      </c>
      <c r="M11" s="20">
        <v>0.01</v>
      </c>
      <c r="N11" s="20">
        <v>0</v>
      </c>
      <c r="O11" s="20">
        <v>0</v>
      </c>
      <c r="P11" s="39">
        <v>0</v>
      </c>
      <c r="Q11" s="165">
        <v>9</v>
      </c>
      <c r="R11" s="20">
        <v>29.25</v>
      </c>
      <c r="S11" s="20">
        <v>6.3</v>
      </c>
      <c r="T11" s="20">
        <v>0.5</v>
      </c>
      <c r="U11" s="20">
        <v>41.85</v>
      </c>
      <c r="V11" s="20">
        <v>1.4E-3</v>
      </c>
      <c r="W11" s="20">
        <v>2E-3</v>
      </c>
      <c r="X11" s="123">
        <v>6.53</v>
      </c>
    </row>
    <row r="12" spans="1:24" s="30" customFormat="1" ht="26.45" customHeight="1" x14ac:dyDescent="0.25">
      <c r="A12" s="296"/>
      <c r="B12" s="296"/>
      <c r="C12" s="74">
        <v>120</v>
      </c>
      <c r="D12" s="72" t="s">
        <v>10</v>
      </c>
      <c r="E12" s="290" t="s">
        <v>36</v>
      </c>
      <c r="F12" s="245">
        <v>30</v>
      </c>
      <c r="G12" s="304"/>
      <c r="H12" s="165">
        <v>1.98</v>
      </c>
      <c r="I12" s="20">
        <v>0.36</v>
      </c>
      <c r="J12" s="39">
        <v>12.06</v>
      </c>
      <c r="K12" s="217">
        <v>59.4</v>
      </c>
      <c r="L12" s="165">
        <v>0.05</v>
      </c>
      <c r="M12" s="19">
        <v>0.02</v>
      </c>
      <c r="N12" s="20">
        <v>0</v>
      </c>
      <c r="O12" s="20">
        <v>0</v>
      </c>
      <c r="P12" s="39">
        <v>0</v>
      </c>
      <c r="Q12" s="165">
        <v>8.6999999999999993</v>
      </c>
      <c r="R12" s="20">
        <v>45</v>
      </c>
      <c r="S12" s="20">
        <v>14.1</v>
      </c>
      <c r="T12" s="20">
        <v>1.17</v>
      </c>
      <c r="U12" s="20">
        <v>70.5</v>
      </c>
      <c r="V12" s="20">
        <v>1.32E-3</v>
      </c>
      <c r="W12" s="20">
        <v>1.65E-3</v>
      </c>
      <c r="X12" s="39">
        <v>0.01</v>
      </c>
    </row>
    <row r="13" spans="1:24" s="30" customFormat="1" ht="26.45" customHeight="1" x14ac:dyDescent="0.25">
      <c r="A13" s="295"/>
      <c r="B13" s="295"/>
      <c r="C13" s="80"/>
      <c r="D13" s="150"/>
      <c r="E13" s="94" t="s">
        <v>16</v>
      </c>
      <c r="F13" s="112">
        <f>SUM(F6:F12)</f>
        <v>775</v>
      </c>
      <c r="G13" s="150"/>
      <c r="H13" s="116">
        <f t="shared" ref="H13:J13" si="0">SUM(H6:H12)</f>
        <v>31.999999999999996</v>
      </c>
      <c r="I13" s="28">
        <f t="shared" si="0"/>
        <v>35.69</v>
      </c>
      <c r="J13" s="45">
        <f t="shared" si="0"/>
        <v>84.92</v>
      </c>
      <c r="K13" s="218">
        <f>K6+K7+K8+K9+K10+K11+K12</f>
        <v>789.16</v>
      </c>
      <c r="L13" s="116">
        <f t="shared" ref="L13:X13" si="1">SUM(L6:L12)</f>
        <v>0.31</v>
      </c>
      <c r="M13" s="28">
        <f t="shared" si="1"/>
        <v>0.22999999999999998</v>
      </c>
      <c r="N13" s="28">
        <f t="shared" si="1"/>
        <v>6.73</v>
      </c>
      <c r="O13" s="28">
        <f t="shared" si="1"/>
        <v>270</v>
      </c>
      <c r="P13" s="45">
        <f t="shared" si="1"/>
        <v>0.06</v>
      </c>
      <c r="Q13" s="29">
        <f t="shared" si="1"/>
        <v>83.710000000000008</v>
      </c>
      <c r="R13" s="28">
        <f t="shared" si="1"/>
        <v>379.27000000000004</v>
      </c>
      <c r="S13" s="28">
        <f t="shared" si="1"/>
        <v>90.1</v>
      </c>
      <c r="T13" s="28">
        <f t="shared" si="1"/>
        <v>5.91</v>
      </c>
      <c r="U13" s="28">
        <f t="shared" si="1"/>
        <v>768.28999999999985</v>
      </c>
      <c r="V13" s="28">
        <f t="shared" si="1"/>
        <v>1.1220000000000001E-2</v>
      </c>
      <c r="W13" s="28">
        <f t="shared" si="1"/>
        <v>3.65E-3</v>
      </c>
      <c r="X13" s="45">
        <f t="shared" si="1"/>
        <v>6.54</v>
      </c>
    </row>
    <row r="14" spans="1:24" s="131" customFormat="1" ht="28.5" customHeight="1" thickBot="1" x14ac:dyDescent="0.3">
      <c r="A14" s="309"/>
      <c r="B14" s="309"/>
      <c r="C14" s="81"/>
      <c r="D14" s="394"/>
      <c r="E14" s="95" t="s">
        <v>17</v>
      </c>
      <c r="F14" s="78"/>
      <c r="G14" s="121"/>
      <c r="H14" s="118"/>
      <c r="I14" s="44"/>
      <c r="J14" s="66"/>
      <c r="K14" s="212">
        <f>K13/23.5</f>
        <v>33.581276595744683</v>
      </c>
      <c r="L14" s="118"/>
      <c r="M14" s="93"/>
      <c r="N14" s="44"/>
      <c r="O14" s="44"/>
      <c r="P14" s="66"/>
      <c r="Q14" s="93"/>
      <c r="R14" s="44"/>
      <c r="S14" s="44"/>
      <c r="T14" s="44"/>
      <c r="U14" s="44"/>
      <c r="V14" s="44"/>
      <c r="W14" s="44"/>
      <c r="X14" s="66"/>
    </row>
    <row r="15" spans="1:24" s="131" customFormat="1" x14ac:dyDescent="0.25">
      <c r="C15" s="166"/>
      <c r="D15" s="411"/>
    </row>
    <row r="16" spans="1:24" s="131" customFormat="1" x14ac:dyDescent="0.25">
      <c r="C16" s="166"/>
      <c r="D16" s="411"/>
    </row>
  </sheetData>
  <mergeCells count="11">
    <mergeCell ref="G4:G5"/>
    <mergeCell ref="H4:J4"/>
    <mergeCell ref="K4:K5"/>
    <mergeCell ref="L4:P4"/>
    <mergeCell ref="Q4:X4"/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3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X15"/>
  <sheetViews>
    <sheetView zoomScale="90" zoomScaleNormal="90" workbookViewId="0">
      <selection activeCell="A2" sqref="A2"/>
    </sheetView>
  </sheetViews>
  <sheetFormatPr defaultRowHeight="15" x14ac:dyDescent="0.25"/>
  <cols>
    <col min="1" max="1" width="19.42578125" customWidth="1"/>
    <col min="2" max="2" width="19.28515625" customWidth="1"/>
    <col min="3" max="3" width="19.140625" style="5" customWidth="1"/>
    <col min="4" max="4" width="22.42578125" style="65" customWidth="1"/>
    <col min="5" max="5" width="73" customWidth="1"/>
    <col min="6" max="6" width="15.42578125" customWidth="1"/>
    <col min="7" max="7" width="15.7109375" customWidth="1"/>
    <col min="8" max="8" width="12" customWidth="1"/>
    <col min="9" max="9" width="11.28515625" customWidth="1"/>
    <col min="10" max="10" width="12.85546875" customWidth="1"/>
    <col min="11" max="11" width="22.42578125" customWidth="1"/>
    <col min="12" max="12" width="10.28515625" customWidth="1"/>
    <col min="16" max="16" width="9.85546875" customWidth="1"/>
    <col min="22" max="22" width="13" customWidth="1"/>
    <col min="23" max="23" width="13.85546875" customWidth="1"/>
  </cols>
  <sheetData>
    <row r="2" spans="1:24" ht="23.25" x14ac:dyDescent="0.35">
      <c r="A2" s="273" t="s">
        <v>131</v>
      </c>
      <c r="B2" s="273"/>
      <c r="C2" s="312"/>
      <c r="D2" s="313" t="s">
        <v>2</v>
      </c>
      <c r="E2" s="273"/>
      <c r="F2" s="275" t="s">
        <v>1</v>
      </c>
      <c r="G2" s="292">
        <v>19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140"/>
      <c r="D3" s="14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516" t="s">
        <v>0</v>
      </c>
      <c r="B4" s="516"/>
      <c r="C4" s="519" t="s">
        <v>84</v>
      </c>
      <c r="D4" s="516" t="s">
        <v>33</v>
      </c>
      <c r="E4" s="518" t="s">
        <v>32</v>
      </c>
      <c r="F4" s="518" t="s">
        <v>21</v>
      </c>
      <c r="G4" s="518" t="s">
        <v>31</v>
      </c>
      <c r="H4" s="522" t="s">
        <v>18</v>
      </c>
      <c r="I4" s="523"/>
      <c r="J4" s="524"/>
      <c r="K4" s="519" t="s">
        <v>85</v>
      </c>
      <c r="L4" s="513" t="s">
        <v>19</v>
      </c>
      <c r="M4" s="514"/>
      <c r="N4" s="528"/>
      <c r="O4" s="528"/>
      <c r="P4" s="529"/>
      <c r="Q4" s="513" t="s">
        <v>20</v>
      </c>
      <c r="R4" s="514"/>
      <c r="S4" s="514"/>
      <c r="T4" s="514"/>
      <c r="U4" s="514"/>
      <c r="V4" s="514"/>
      <c r="W4" s="514"/>
      <c r="X4" s="515"/>
    </row>
    <row r="5" spans="1:24" s="16" customFormat="1" ht="28.5" customHeight="1" thickBot="1" x14ac:dyDescent="0.3">
      <c r="A5" s="517"/>
      <c r="B5" s="521"/>
      <c r="C5" s="520"/>
      <c r="D5" s="517"/>
      <c r="E5" s="517"/>
      <c r="F5" s="517"/>
      <c r="G5" s="517"/>
      <c r="H5" s="261" t="s">
        <v>22</v>
      </c>
      <c r="I5" s="226" t="s">
        <v>23</v>
      </c>
      <c r="J5" s="262" t="s">
        <v>24</v>
      </c>
      <c r="K5" s="536"/>
      <c r="L5" s="193" t="s">
        <v>25</v>
      </c>
      <c r="M5" s="323" t="s">
        <v>64</v>
      </c>
      <c r="N5" s="226" t="s">
        <v>26</v>
      </c>
      <c r="O5" s="338" t="s">
        <v>65</v>
      </c>
      <c r="P5" s="226" t="s">
        <v>66</v>
      </c>
      <c r="Q5" s="324" t="s">
        <v>27</v>
      </c>
      <c r="R5" s="226" t="s">
        <v>28</v>
      </c>
      <c r="S5" s="324" t="s">
        <v>29</v>
      </c>
      <c r="T5" s="226" t="s">
        <v>30</v>
      </c>
      <c r="U5" s="193" t="s">
        <v>67</v>
      </c>
      <c r="V5" s="193" t="s">
        <v>68</v>
      </c>
      <c r="W5" s="193" t="s">
        <v>69</v>
      </c>
      <c r="X5" s="226" t="s">
        <v>70</v>
      </c>
    </row>
    <row r="6" spans="1:24" s="30" customFormat="1" ht="26.45" customHeight="1" x14ac:dyDescent="0.25">
      <c r="A6" s="307" t="s">
        <v>4</v>
      </c>
      <c r="B6" s="92"/>
      <c r="C6" s="92">
        <v>24</v>
      </c>
      <c r="D6" s="288" t="s">
        <v>5</v>
      </c>
      <c r="E6" s="202" t="s">
        <v>63</v>
      </c>
      <c r="F6" s="211">
        <v>150</v>
      </c>
      <c r="G6" s="291"/>
      <c r="H6" s="185">
        <v>0.6</v>
      </c>
      <c r="I6" s="42">
        <v>0.6</v>
      </c>
      <c r="J6" s="210">
        <v>14.7</v>
      </c>
      <c r="K6" s="402">
        <v>70.5</v>
      </c>
      <c r="L6" s="185">
        <v>0.05</v>
      </c>
      <c r="M6" s="186">
        <v>0.03</v>
      </c>
      <c r="N6" s="42">
        <v>15</v>
      </c>
      <c r="O6" s="42">
        <v>0</v>
      </c>
      <c r="P6" s="43">
        <v>0</v>
      </c>
      <c r="Q6" s="186">
        <v>24</v>
      </c>
      <c r="R6" s="42">
        <v>16.5</v>
      </c>
      <c r="S6" s="42">
        <v>13.5</v>
      </c>
      <c r="T6" s="42">
        <v>3.3</v>
      </c>
      <c r="U6" s="42">
        <v>417</v>
      </c>
      <c r="V6" s="42">
        <v>3.0000000000000001E-3</v>
      </c>
      <c r="W6" s="42">
        <v>4.4999999999999999E-4</v>
      </c>
      <c r="X6" s="43">
        <v>0.01</v>
      </c>
    </row>
    <row r="7" spans="1:24" s="30" customFormat="1" ht="26.45" customHeight="1" x14ac:dyDescent="0.25">
      <c r="A7" s="299"/>
      <c r="B7" s="97"/>
      <c r="C7" s="75">
        <v>58</v>
      </c>
      <c r="D7" s="99" t="s">
        <v>6</v>
      </c>
      <c r="E7" s="196" t="s">
        <v>105</v>
      </c>
      <c r="F7" s="267">
        <v>200</v>
      </c>
      <c r="G7" s="245"/>
      <c r="H7" s="146">
        <v>14.68</v>
      </c>
      <c r="I7" s="50">
        <v>20.69</v>
      </c>
      <c r="J7" s="123">
        <v>6.1</v>
      </c>
      <c r="K7" s="126">
        <v>271.48</v>
      </c>
      <c r="L7" s="146">
        <v>0.06</v>
      </c>
      <c r="M7" s="124">
        <v>0.17</v>
      </c>
      <c r="N7" s="50">
        <v>1.68</v>
      </c>
      <c r="O7" s="50">
        <v>330</v>
      </c>
      <c r="P7" s="123">
        <v>0.39</v>
      </c>
      <c r="Q7" s="124">
        <v>186.4</v>
      </c>
      <c r="R7" s="50">
        <v>282.98</v>
      </c>
      <c r="S7" s="50">
        <v>23.19</v>
      </c>
      <c r="T7" s="50">
        <v>1.02</v>
      </c>
      <c r="U7" s="50">
        <v>198.7</v>
      </c>
      <c r="V7" s="50">
        <v>2.99E-3</v>
      </c>
      <c r="W7" s="50">
        <v>4.4600000000000004E-3</v>
      </c>
      <c r="X7" s="123">
        <v>0.06</v>
      </c>
    </row>
    <row r="8" spans="1:24" s="30" customFormat="1" ht="34.5" customHeight="1" x14ac:dyDescent="0.25">
      <c r="A8" s="295"/>
      <c r="B8" s="197"/>
      <c r="C8" s="75">
        <v>177</v>
      </c>
      <c r="D8" s="99" t="s">
        <v>7</v>
      </c>
      <c r="E8" s="196" t="s">
        <v>106</v>
      </c>
      <c r="F8" s="245">
        <v>90</v>
      </c>
      <c r="G8" s="245"/>
      <c r="H8" s="165">
        <v>15.77</v>
      </c>
      <c r="I8" s="20">
        <v>13.36</v>
      </c>
      <c r="J8" s="39">
        <v>1.61</v>
      </c>
      <c r="K8" s="110">
        <v>190.47</v>
      </c>
      <c r="L8" s="165">
        <v>7.0000000000000007E-2</v>
      </c>
      <c r="M8" s="19">
        <v>0.12</v>
      </c>
      <c r="N8" s="20">
        <v>1.7</v>
      </c>
      <c r="O8" s="20">
        <v>110</v>
      </c>
      <c r="P8" s="39">
        <v>0.01</v>
      </c>
      <c r="Q8" s="19">
        <v>20.18</v>
      </c>
      <c r="R8" s="20">
        <v>132.25</v>
      </c>
      <c r="S8" s="20">
        <v>19.47</v>
      </c>
      <c r="T8" s="20">
        <v>1.1399999999999999</v>
      </c>
      <c r="U8" s="20">
        <v>222.69</v>
      </c>
      <c r="V8" s="20">
        <v>4.3099999999999996E-3</v>
      </c>
      <c r="W8" s="20">
        <v>2.3000000000000001E-4</v>
      </c>
      <c r="X8" s="39">
        <v>0.1</v>
      </c>
    </row>
    <row r="9" spans="1:24" s="30" customFormat="1" ht="27" customHeight="1" x14ac:dyDescent="0.25">
      <c r="A9" s="295"/>
      <c r="B9" s="197"/>
      <c r="C9" s="75">
        <v>55</v>
      </c>
      <c r="D9" s="99" t="s">
        <v>45</v>
      </c>
      <c r="E9" s="196" t="s">
        <v>107</v>
      </c>
      <c r="F9" s="245">
        <v>150</v>
      </c>
      <c r="G9" s="245"/>
      <c r="H9" s="146">
        <v>3.55</v>
      </c>
      <c r="I9" s="50">
        <v>4.8499999999999996</v>
      </c>
      <c r="J9" s="123">
        <v>24.29</v>
      </c>
      <c r="K9" s="126">
        <v>155.04</v>
      </c>
      <c r="L9" s="146">
        <v>0.04</v>
      </c>
      <c r="M9" s="124">
        <v>0.03</v>
      </c>
      <c r="N9" s="50">
        <v>0</v>
      </c>
      <c r="O9" s="50">
        <v>20</v>
      </c>
      <c r="P9" s="123">
        <v>0.09</v>
      </c>
      <c r="Q9" s="124">
        <v>16.149999999999999</v>
      </c>
      <c r="R9" s="50">
        <v>114.49</v>
      </c>
      <c r="S9" s="50">
        <v>14</v>
      </c>
      <c r="T9" s="50">
        <v>0.65</v>
      </c>
      <c r="U9" s="50">
        <v>58.88</v>
      </c>
      <c r="V9" s="50">
        <v>1.0000000000000001E-5</v>
      </c>
      <c r="W9" s="50">
        <v>1.333E-2</v>
      </c>
      <c r="X9" s="123">
        <v>0.02</v>
      </c>
    </row>
    <row r="10" spans="1:24" s="30" customFormat="1" ht="38.25" customHeight="1" x14ac:dyDescent="0.25">
      <c r="A10" s="295"/>
      <c r="B10" s="197"/>
      <c r="C10" s="75">
        <v>104</v>
      </c>
      <c r="D10" s="99" t="s">
        <v>13</v>
      </c>
      <c r="E10" s="343" t="s">
        <v>75</v>
      </c>
      <c r="F10" s="267">
        <v>200</v>
      </c>
      <c r="G10" s="61"/>
      <c r="H10" s="165">
        <v>0</v>
      </c>
      <c r="I10" s="20">
        <v>0</v>
      </c>
      <c r="J10" s="39">
        <v>14.16</v>
      </c>
      <c r="K10" s="110">
        <v>55.48</v>
      </c>
      <c r="L10" s="165">
        <v>0.09</v>
      </c>
      <c r="M10" s="20">
        <v>0.1</v>
      </c>
      <c r="N10" s="20">
        <v>2.94</v>
      </c>
      <c r="O10" s="20">
        <v>0.08</v>
      </c>
      <c r="P10" s="39">
        <v>0.96</v>
      </c>
      <c r="Q10" s="19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39">
        <v>0</v>
      </c>
    </row>
    <row r="11" spans="1:24" s="30" customFormat="1" ht="26.45" customHeight="1" x14ac:dyDescent="0.25">
      <c r="A11" s="295"/>
      <c r="B11" s="197"/>
      <c r="C11" s="126">
        <v>119</v>
      </c>
      <c r="D11" s="99" t="s">
        <v>9</v>
      </c>
      <c r="E11" s="88" t="s">
        <v>42</v>
      </c>
      <c r="F11" s="137">
        <v>20</v>
      </c>
      <c r="G11" s="61"/>
      <c r="H11" s="165">
        <v>1.52</v>
      </c>
      <c r="I11" s="20">
        <v>0.16</v>
      </c>
      <c r="J11" s="39">
        <v>9.84</v>
      </c>
      <c r="K11" s="164">
        <v>47</v>
      </c>
      <c r="L11" s="165">
        <v>0.02</v>
      </c>
      <c r="M11" s="20">
        <v>0.01</v>
      </c>
      <c r="N11" s="20">
        <v>0</v>
      </c>
      <c r="O11" s="20">
        <v>0</v>
      </c>
      <c r="P11" s="39">
        <v>0</v>
      </c>
      <c r="Q11" s="19">
        <v>4</v>
      </c>
      <c r="R11" s="20">
        <v>13</v>
      </c>
      <c r="S11" s="20">
        <v>2.8</v>
      </c>
      <c r="T11" s="19">
        <v>0.22</v>
      </c>
      <c r="U11" s="20">
        <v>18.600000000000001</v>
      </c>
      <c r="V11" s="20">
        <v>6.4000000000000005E-4</v>
      </c>
      <c r="W11" s="19">
        <v>1.1999999999999999E-3</v>
      </c>
      <c r="X11" s="39">
        <v>2.9</v>
      </c>
    </row>
    <row r="12" spans="1:24" s="30" customFormat="1" ht="23.25" customHeight="1" x14ac:dyDescent="0.25">
      <c r="A12" s="295"/>
      <c r="B12" s="197"/>
      <c r="C12" s="75">
        <v>120</v>
      </c>
      <c r="D12" s="99" t="s">
        <v>10</v>
      </c>
      <c r="E12" s="88" t="s">
        <v>36</v>
      </c>
      <c r="F12" s="245">
        <v>20</v>
      </c>
      <c r="G12" s="205"/>
      <c r="H12" s="165">
        <v>1.32</v>
      </c>
      <c r="I12" s="20">
        <v>0.24</v>
      </c>
      <c r="J12" s="39">
        <v>8.0399999999999991</v>
      </c>
      <c r="K12" s="217">
        <v>39.6</v>
      </c>
      <c r="L12" s="165">
        <v>0.03</v>
      </c>
      <c r="M12" s="19">
        <v>0.02</v>
      </c>
      <c r="N12" s="20">
        <v>0</v>
      </c>
      <c r="O12" s="20">
        <v>0</v>
      </c>
      <c r="P12" s="39">
        <v>0</v>
      </c>
      <c r="Q12" s="165">
        <v>5.8</v>
      </c>
      <c r="R12" s="20">
        <v>30</v>
      </c>
      <c r="S12" s="20">
        <v>9.4</v>
      </c>
      <c r="T12" s="20">
        <v>0.78</v>
      </c>
      <c r="U12" s="20">
        <v>47</v>
      </c>
      <c r="V12" s="20">
        <v>8.8000000000000003E-4</v>
      </c>
      <c r="W12" s="20">
        <v>1E-3</v>
      </c>
      <c r="X12" s="39">
        <v>0</v>
      </c>
    </row>
    <row r="13" spans="1:24" s="30" customFormat="1" ht="23.25" customHeight="1" x14ac:dyDescent="0.25">
      <c r="A13" s="295"/>
      <c r="B13" s="97"/>
      <c r="C13" s="80"/>
      <c r="D13" s="101"/>
      <c r="E13" s="94" t="s">
        <v>16</v>
      </c>
      <c r="F13" s="251">
        <f>F6+F7+F8+F9+F10+F11+F12</f>
        <v>830</v>
      </c>
      <c r="G13" s="424"/>
      <c r="H13" s="242">
        <f t="shared" ref="H13:X13" si="0">H6+H7+H8+H9+H10+H11+H12</f>
        <v>37.44</v>
      </c>
      <c r="I13" s="241">
        <f t="shared" si="0"/>
        <v>39.900000000000006</v>
      </c>
      <c r="J13" s="243">
        <f t="shared" si="0"/>
        <v>78.740000000000009</v>
      </c>
      <c r="K13" s="418">
        <f t="shared" si="0"/>
        <v>829.57</v>
      </c>
      <c r="L13" s="242">
        <f t="shared" si="0"/>
        <v>0.36</v>
      </c>
      <c r="M13" s="336">
        <f t="shared" si="0"/>
        <v>0.48</v>
      </c>
      <c r="N13" s="241">
        <f t="shared" si="0"/>
        <v>21.32</v>
      </c>
      <c r="O13" s="241">
        <f t="shared" si="0"/>
        <v>460.08</v>
      </c>
      <c r="P13" s="243">
        <f t="shared" si="0"/>
        <v>1.45</v>
      </c>
      <c r="Q13" s="336">
        <f t="shared" si="0"/>
        <v>256.53000000000003</v>
      </c>
      <c r="R13" s="241">
        <f t="shared" si="0"/>
        <v>589.22</v>
      </c>
      <c r="S13" s="241">
        <f t="shared" si="0"/>
        <v>82.36</v>
      </c>
      <c r="T13" s="241">
        <f t="shared" si="0"/>
        <v>7.11</v>
      </c>
      <c r="U13" s="241">
        <f t="shared" si="0"/>
        <v>962.87000000000012</v>
      </c>
      <c r="V13" s="241">
        <f t="shared" si="0"/>
        <v>1.183E-2</v>
      </c>
      <c r="W13" s="241">
        <f t="shared" si="0"/>
        <v>2.0670000000000001E-2</v>
      </c>
      <c r="X13" s="243">
        <f t="shared" si="0"/>
        <v>3.09</v>
      </c>
    </row>
    <row r="14" spans="1:24" s="30" customFormat="1" ht="23.25" customHeight="1" thickBot="1" x14ac:dyDescent="0.3">
      <c r="A14" s="309"/>
      <c r="B14" s="412"/>
      <c r="C14" s="78"/>
      <c r="D14" s="114"/>
      <c r="E14" s="95" t="s">
        <v>17</v>
      </c>
      <c r="F14" s="384"/>
      <c r="G14" s="425"/>
      <c r="H14" s="422"/>
      <c r="I14" s="423"/>
      <c r="J14" s="379"/>
      <c r="K14" s="254">
        <f>K13/23.5</f>
        <v>35.300851063829789</v>
      </c>
      <c r="L14" s="422"/>
      <c r="M14" s="419"/>
      <c r="N14" s="423"/>
      <c r="O14" s="423"/>
      <c r="P14" s="379"/>
      <c r="Q14" s="419"/>
      <c r="R14" s="423"/>
      <c r="S14" s="423"/>
      <c r="T14" s="423"/>
      <c r="U14" s="423"/>
      <c r="V14" s="423"/>
      <c r="W14" s="423"/>
      <c r="X14" s="379"/>
    </row>
    <row r="15" spans="1:24" s="131" customFormat="1" x14ac:dyDescent="0.25">
      <c r="C15" s="166"/>
      <c r="D15" s="411"/>
    </row>
  </sheetData>
  <mergeCells count="11">
    <mergeCell ref="L4:P4"/>
    <mergeCell ref="Q4:X4"/>
    <mergeCell ref="A4:A5"/>
    <mergeCell ref="C4:C5"/>
    <mergeCell ref="B4:B5"/>
    <mergeCell ref="E4:E5"/>
    <mergeCell ref="D4:D5"/>
    <mergeCell ref="F4:F5"/>
    <mergeCell ref="G4:G5"/>
    <mergeCell ref="H4:J4"/>
    <mergeCell ref="K4:K5"/>
  </mergeCells>
  <pageMargins left="0.7" right="0.7" top="0.75" bottom="0.75" header="0.3" footer="0.3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AA29"/>
  <sheetViews>
    <sheetView zoomScale="90" zoomScaleNormal="90" workbookViewId="0">
      <selection activeCell="D16" sqref="D16"/>
    </sheetView>
  </sheetViews>
  <sheetFormatPr defaultRowHeight="15" x14ac:dyDescent="0.25"/>
  <cols>
    <col min="1" max="1" width="20" customWidth="1"/>
    <col min="2" max="2" width="20.7109375" customWidth="1"/>
    <col min="3" max="3" width="20.42578125" style="5" customWidth="1"/>
    <col min="4" max="4" width="25.7109375" customWidth="1"/>
    <col min="5" max="5" width="60.140625" customWidth="1"/>
    <col min="6" max="6" width="13.85546875" customWidth="1"/>
    <col min="7" max="7" width="10.85546875" customWidth="1"/>
    <col min="8" max="8" width="11.5703125" customWidth="1"/>
    <col min="9" max="9" width="11.28515625" customWidth="1"/>
    <col min="10" max="10" width="17.5703125" customWidth="1"/>
    <col min="11" max="11" width="21.85546875" customWidth="1"/>
    <col min="12" max="12" width="11.28515625" customWidth="1"/>
    <col min="15" max="15" width="10.5703125" customWidth="1"/>
    <col min="22" max="22" width="12.7109375" customWidth="1"/>
    <col min="23" max="23" width="11.5703125" customWidth="1"/>
  </cols>
  <sheetData>
    <row r="2" spans="1:27" ht="23.25" x14ac:dyDescent="0.35">
      <c r="A2" s="273" t="s">
        <v>131</v>
      </c>
      <c r="B2" s="273"/>
      <c r="C2" s="274"/>
      <c r="D2" s="273" t="s">
        <v>2</v>
      </c>
      <c r="E2" s="273"/>
      <c r="F2" s="275" t="s">
        <v>1</v>
      </c>
      <c r="G2" s="274">
        <v>2</v>
      </c>
      <c r="H2" s="6"/>
      <c r="K2" s="8"/>
      <c r="L2" s="7"/>
      <c r="M2" s="1"/>
      <c r="N2" s="2"/>
    </row>
    <row r="3" spans="1:27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7" s="16" customFormat="1" ht="31.5" customHeight="1" thickBot="1" x14ac:dyDescent="0.3">
      <c r="A4" s="516" t="s">
        <v>0</v>
      </c>
      <c r="B4" s="516"/>
      <c r="C4" s="518" t="s">
        <v>84</v>
      </c>
      <c r="D4" s="516" t="s">
        <v>33</v>
      </c>
      <c r="E4" s="518" t="s">
        <v>32</v>
      </c>
      <c r="F4" s="518" t="s">
        <v>21</v>
      </c>
      <c r="G4" s="518" t="s">
        <v>31</v>
      </c>
      <c r="H4" s="522" t="s">
        <v>18</v>
      </c>
      <c r="I4" s="523"/>
      <c r="J4" s="523"/>
      <c r="K4" s="519" t="s">
        <v>85</v>
      </c>
      <c r="L4" s="509" t="s">
        <v>19</v>
      </c>
      <c r="M4" s="510"/>
      <c r="N4" s="511"/>
      <c r="O4" s="511"/>
      <c r="P4" s="512"/>
      <c r="Q4" s="522" t="s">
        <v>20</v>
      </c>
      <c r="R4" s="525"/>
      <c r="S4" s="525"/>
      <c r="T4" s="525"/>
      <c r="U4" s="525"/>
      <c r="V4" s="525"/>
      <c r="W4" s="525"/>
      <c r="X4" s="526"/>
    </row>
    <row r="5" spans="1:27" s="16" customFormat="1" ht="31.5" thickBot="1" x14ac:dyDescent="0.3">
      <c r="A5" s="517"/>
      <c r="B5" s="517"/>
      <c r="C5" s="517"/>
      <c r="D5" s="517"/>
      <c r="E5" s="517"/>
      <c r="F5" s="517"/>
      <c r="G5" s="517"/>
      <c r="H5" s="238" t="s">
        <v>22</v>
      </c>
      <c r="I5" s="226" t="s">
        <v>23</v>
      </c>
      <c r="J5" s="232" t="s">
        <v>24</v>
      </c>
      <c r="K5" s="520"/>
      <c r="L5" s="234" t="s">
        <v>25</v>
      </c>
      <c r="M5" s="234" t="s">
        <v>64</v>
      </c>
      <c r="N5" s="234" t="s">
        <v>26</v>
      </c>
      <c r="O5" s="235" t="s">
        <v>65</v>
      </c>
      <c r="P5" s="234" t="s">
        <v>66</v>
      </c>
      <c r="Q5" s="234" t="s">
        <v>27</v>
      </c>
      <c r="R5" s="234" t="s">
        <v>28</v>
      </c>
      <c r="S5" s="234" t="s">
        <v>29</v>
      </c>
      <c r="T5" s="234" t="s">
        <v>30</v>
      </c>
      <c r="U5" s="234" t="s">
        <v>67</v>
      </c>
      <c r="V5" s="234" t="s">
        <v>68</v>
      </c>
      <c r="W5" s="234" t="s">
        <v>69</v>
      </c>
      <c r="X5" s="346" t="s">
        <v>70</v>
      </c>
    </row>
    <row r="6" spans="1:27" s="30" customFormat="1" ht="26.45" customHeight="1" x14ac:dyDescent="0.25">
      <c r="A6" s="307"/>
      <c r="B6" s="494"/>
      <c r="C6" s="501">
        <v>223</v>
      </c>
      <c r="D6" s="381" t="s">
        <v>5</v>
      </c>
      <c r="E6" s="503" t="s">
        <v>91</v>
      </c>
      <c r="F6" s="381">
        <v>60</v>
      </c>
      <c r="G6" s="501"/>
      <c r="H6" s="495">
        <v>3.16</v>
      </c>
      <c r="I6" s="496">
        <v>5.04</v>
      </c>
      <c r="J6" s="497">
        <v>13.67</v>
      </c>
      <c r="K6" s="507">
        <v>122.67</v>
      </c>
      <c r="L6" s="495">
        <v>0</v>
      </c>
      <c r="M6" s="496">
        <v>0</v>
      </c>
      <c r="N6" s="496">
        <v>0.2</v>
      </c>
      <c r="O6" s="496">
        <v>0</v>
      </c>
      <c r="P6" s="497">
        <v>0</v>
      </c>
      <c r="Q6" s="495">
        <v>2.67</v>
      </c>
      <c r="R6" s="496">
        <v>2.3199999999999998</v>
      </c>
      <c r="S6" s="496">
        <v>1.26</v>
      </c>
      <c r="T6" s="496">
        <v>0.06</v>
      </c>
      <c r="U6" s="496">
        <v>11.72</v>
      </c>
      <c r="V6" s="496">
        <v>1.0000000000000001E-5</v>
      </c>
      <c r="W6" s="496">
        <v>0</v>
      </c>
      <c r="X6" s="497">
        <v>0</v>
      </c>
    </row>
    <row r="7" spans="1:27" s="30" customFormat="1" ht="26.45" customHeight="1" x14ac:dyDescent="0.25">
      <c r="A7" s="299" t="s">
        <v>4</v>
      </c>
      <c r="B7" s="197"/>
      <c r="C7" s="61">
        <v>36</v>
      </c>
      <c r="D7" s="75" t="s">
        <v>6</v>
      </c>
      <c r="E7" s="103" t="s">
        <v>37</v>
      </c>
      <c r="F7" s="75">
        <v>200</v>
      </c>
      <c r="G7" s="61"/>
      <c r="H7" s="146">
        <v>4.9800000000000004</v>
      </c>
      <c r="I7" s="50">
        <v>6.07</v>
      </c>
      <c r="J7" s="123">
        <v>12.72</v>
      </c>
      <c r="K7" s="203">
        <v>125.51</v>
      </c>
      <c r="L7" s="146">
        <v>7.0000000000000007E-2</v>
      </c>
      <c r="M7" s="50">
        <v>0.08</v>
      </c>
      <c r="N7" s="50">
        <v>5.45</v>
      </c>
      <c r="O7" s="50">
        <v>100</v>
      </c>
      <c r="P7" s="123">
        <v>0.56000000000000005</v>
      </c>
      <c r="Q7" s="146">
        <v>16.12</v>
      </c>
      <c r="R7" s="50">
        <v>82.6</v>
      </c>
      <c r="S7" s="50">
        <v>21.36</v>
      </c>
      <c r="T7" s="50">
        <v>0.78</v>
      </c>
      <c r="U7" s="50">
        <v>361.08</v>
      </c>
      <c r="V7" s="50">
        <v>1.208E-2</v>
      </c>
      <c r="W7" s="50">
        <v>7.3999999999999999E-4</v>
      </c>
      <c r="X7" s="123">
        <v>0.1</v>
      </c>
    </row>
    <row r="8" spans="1:27" s="30" customFormat="1" ht="23.25" customHeight="1" x14ac:dyDescent="0.25">
      <c r="A8" s="295"/>
      <c r="B8" s="197"/>
      <c r="C8" s="61">
        <v>84</v>
      </c>
      <c r="D8" s="75" t="s">
        <v>7</v>
      </c>
      <c r="E8" s="103" t="s">
        <v>128</v>
      </c>
      <c r="F8" s="137">
        <v>90</v>
      </c>
      <c r="G8" s="61"/>
      <c r="H8" s="146">
        <v>16.690000000000001</v>
      </c>
      <c r="I8" s="50">
        <v>13.86</v>
      </c>
      <c r="J8" s="123">
        <v>10.69</v>
      </c>
      <c r="K8" s="203">
        <v>234.91</v>
      </c>
      <c r="L8" s="146">
        <v>0.08</v>
      </c>
      <c r="M8" s="50">
        <v>0.12</v>
      </c>
      <c r="N8" s="50">
        <v>1.08</v>
      </c>
      <c r="O8" s="50">
        <v>20</v>
      </c>
      <c r="P8" s="123">
        <v>0.04</v>
      </c>
      <c r="Q8" s="146">
        <v>26.61</v>
      </c>
      <c r="R8" s="50">
        <v>140.63</v>
      </c>
      <c r="S8" s="50">
        <v>18.5</v>
      </c>
      <c r="T8" s="50">
        <v>1.21</v>
      </c>
      <c r="U8" s="50">
        <v>197.66</v>
      </c>
      <c r="V8" s="50">
        <v>4.0000000000000001E-3</v>
      </c>
      <c r="W8" s="50">
        <v>1E-3</v>
      </c>
      <c r="X8" s="123">
        <v>0</v>
      </c>
      <c r="Z8" s="233"/>
      <c r="AA8" s="69"/>
    </row>
    <row r="9" spans="1:27" s="30" customFormat="1" ht="33" customHeight="1" x14ac:dyDescent="0.25">
      <c r="A9" s="295"/>
      <c r="B9" s="197"/>
      <c r="C9" s="61">
        <v>51</v>
      </c>
      <c r="D9" s="75" t="s">
        <v>38</v>
      </c>
      <c r="E9" s="120" t="s">
        <v>127</v>
      </c>
      <c r="F9" s="75">
        <v>150</v>
      </c>
      <c r="G9" s="61"/>
      <c r="H9" s="351">
        <v>3.33</v>
      </c>
      <c r="I9" s="352">
        <v>3.81</v>
      </c>
      <c r="J9" s="404">
        <v>26.04</v>
      </c>
      <c r="K9" s="405">
        <v>151.12</v>
      </c>
      <c r="L9" s="165">
        <v>0.15</v>
      </c>
      <c r="M9" s="20">
        <v>0.1</v>
      </c>
      <c r="N9" s="20">
        <v>14.03</v>
      </c>
      <c r="O9" s="20">
        <v>20</v>
      </c>
      <c r="P9" s="39">
        <v>0.06</v>
      </c>
      <c r="Q9" s="165">
        <v>20.11</v>
      </c>
      <c r="R9" s="20">
        <v>90.58</v>
      </c>
      <c r="S9" s="20">
        <v>35.68</v>
      </c>
      <c r="T9" s="20">
        <v>1.45</v>
      </c>
      <c r="U9" s="20">
        <v>830.41</v>
      </c>
      <c r="V9" s="20">
        <v>7.0000000000000001E-3</v>
      </c>
      <c r="W9" s="20">
        <v>0</v>
      </c>
      <c r="X9" s="39">
        <v>0</v>
      </c>
      <c r="Z9" s="233"/>
      <c r="AA9" s="69"/>
    </row>
    <row r="10" spans="1:27" s="30" customFormat="1" ht="30.75" customHeight="1" x14ac:dyDescent="0.25">
      <c r="A10" s="295"/>
      <c r="B10" s="197"/>
      <c r="C10" s="61">
        <v>216</v>
      </c>
      <c r="D10" s="75" t="s">
        <v>13</v>
      </c>
      <c r="E10" s="171" t="s">
        <v>86</v>
      </c>
      <c r="F10" s="137">
        <v>200</v>
      </c>
      <c r="G10" s="61"/>
      <c r="H10" s="165">
        <v>0.25</v>
      </c>
      <c r="I10" s="20">
        <v>0</v>
      </c>
      <c r="J10" s="39">
        <v>12.73</v>
      </c>
      <c r="K10" s="164">
        <v>51.3</v>
      </c>
      <c r="L10" s="165">
        <v>0</v>
      </c>
      <c r="M10" s="20">
        <v>0</v>
      </c>
      <c r="N10" s="20">
        <v>4.3899999999999997</v>
      </c>
      <c r="O10" s="20">
        <v>0</v>
      </c>
      <c r="P10" s="39">
        <v>0</v>
      </c>
      <c r="Q10" s="165">
        <v>0.32</v>
      </c>
      <c r="R10" s="20">
        <v>0</v>
      </c>
      <c r="S10" s="20">
        <v>0</v>
      </c>
      <c r="T10" s="20">
        <v>0.03</v>
      </c>
      <c r="U10" s="20">
        <v>0.3</v>
      </c>
      <c r="V10" s="20">
        <v>0</v>
      </c>
      <c r="W10" s="20">
        <v>0</v>
      </c>
      <c r="X10" s="123">
        <v>0</v>
      </c>
      <c r="Z10" s="233"/>
      <c r="AA10" s="69"/>
    </row>
    <row r="11" spans="1:27" s="30" customFormat="1" ht="26.45" customHeight="1" x14ac:dyDescent="0.25">
      <c r="A11" s="295"/>
      <c r="B11" s="197"/>
      <c r="C11" s="203">
        <v>119</v>
      </c>
      <c r="D11" s="75" t="s">
        <v>9</v>
      </c>
      <c r="E11" s="120" t="s">
        <v>42</v>
      </c>
      <c r="F11" s="74">
        <v>30</v>
      </c>
      <c r="G11" s="303"/>
      <c r="H11" s="143">
        <v>2.2799999999999998</v>
      </c>
      <c r="I11" s="15">
        <v>0.24</v>
      </c>
      <c r="J11" s="18">
        <v>14.76</v>
      </c>
      <c r="K11" s="237">
        <v>70.5</v>
      </c>
      <c r="L11" s="165">
        <v>0.03</v>
      </c>
      <c r="M11" s="20">
        <v>0.01</v>
      </c>
      <c r="N11" s="20">
        <v>0</v>
      </c>
      <c r="O11" s="20">
        <v>0</v>
      </c>
      <c r="P11" s="39">
        <v>0</v>
      </c>
      <c r="Q11" s="19">
        <v>6</v>
      </c>
      <c r="R11" s="20">
        <v>19.5</v>
      </c>
      <c r="S11" s="20">
        <v>4.2</v>
      </c>
      <c r="T11" s="20">
        <v>0.33</v>
      </c>
      <c r="U11" s="20">
        <v>27.9</v>
      </c>
      <c r="V11" s="20">
        <v>9.6000000000000002E-4</v>
      </c>
      <c r="W11" s="20">
        <v>1.8E-3</v>
      </c>
      <c r="X11" s="39">
        <v>4.3499999999999997E-3</v>
      </c>
      <c r="Z11" s="69"/>
      <c r="AA11" s="69"/>
    </row>
    <row r="12" spans="1:27" s="30" customFormat="1" ht="26.45" customHeight="1" x14ac:dyDescent="0.25">
      <c r="A12" s="295"/>
      <c r="B12" s="197"/>
      <c r="C12" s="61">
        <v>120</v>
      </c>
      <c r="D12" s="75" t="s">
        <v>10</v>
      </c>
      <c r="E12" s="120" t="s">
        <v>36</v>
      </c>
      <c r="F12" s="75">
        <v>30</v>
      </c>
      <c r="G12" s="205"/>
      <c r="H12" s="165">
        <v>1.98</v>
      </c>
      <c r="I12" s="20">
        <v>0.36</v>
      </c>
      <c r="J12" s="39">
        <v>12.06</v>
      </c>
      <c r="K12" s="217">
        <v>59.4</v>
      </c>
      <c r="L12" s="165">
        <v>0.05</v>
      </c>
      <c r="M12" s="20">
        <v>0.02</v>
      </c>
      <c r="N12" s="20">
        <v>0</v>
      </c>
      <c r="O12" s="20">
        <v>0</v>
      </c>
      <c r="P12" s="39">
        <v>0</v>
      </c>
      <c r="Q12" s="165">
        <v>8.6999999999999993</v>
      </c>
      <c r="R12" s="20">
        <v>45</v>
      </c>
      <c r="S12" s="20">
        <v>14.1</v>
      </c>
      <c r="T12" s="20">
        <v>1.17</v>
      </c>
      <c r="U12" s="20">
        <v>70.5</v>
      </c>
      <c r="V12" s="20">
        <v>1.32E-3</v>
      </c>
      <c r="W12" s="20">
        <v>1.65E-3</v>
      </c>
      <c r="X12" s="39">
        <v>0.01</v>
      </c>
    </row>
    <row r="13" spans="1:27" s="30" customFormat="1" ht="26.45" customHeight="1" x14ac:dyDescent="0.25">
      <c r="A13" s="63"/>
      <c r="B13" s="197"/>
      <c r="C13" s="61"/>
      <c r="D13" s="75"/>
      <c r="E13" s="104" t="s">
        <v>16</v>
      </c>
      <c r="F13" s="158">
        <f>F6+F7+F8+F9+F10+F11+F12</f>
        <v>760</v>
      </c>
      <c r="G13" s="200"/>
      <c r="H13" s="215">
        <f t="shared" ref="H13:X13" si="0">H6+H7+H8+H9+H10+H11+H12</f>
        <v>32.67</v>
      </c>
      <c r="I13" s="49">
        <f t="shared" si="0"/>
        <v>29.379999999999995</v>
      </c>
      <c r="J13" s="159">
        <f t="shared" si="0"/>
        <v>102.67</v>
      </c>
      <c r="K13" s="200">
        <f t="shared" si="0"/>
        <v>815.41</v>
      </c>
      <c r="L13" s="215">
        <f t="shared" si="0"/>
        <v>0.38000000000000006</v>
      </c>
      <c r="M13" s="49">
        <f t="shared" si="0"/>
        <v>0.33000000000000007</v>
      </c>
      <c r="N13" s="49">
        <f t="shared" si="0"/>
        <v>25.15</v>
      </c>
      <c r="O13" s="49">
        <f t="shared" si="0"/>
        <v>140</v>
      </c>
      <c r="P13" s="159">
        <f t="shared" si="0"/>
        <v>0.66000000000000014</v>
      </c>
      <c r="Q13" s="215">
        <f t="shared" si="0"/>
        <v>80.529999999999987</v>
      </c>
      <c r="R13" s="49">
        <f t="shared" si="0"/>
        <v>380.63</v>
      </c>
      <c r="S13" s="49">
        <f t="shared" si="0"/>
        <v>95.100000000000009</v>
      </c>
      <c r="T13" s="49">
        <f t="shared" si="0"/>
        <v>5.0299999999999994</v>
      </c>
      <c r="U13" s="49">
        <f t="shared" si="0"/>
        <v>1499.57</v>
      </c>
      <c r="V13" s="49">
        <f t="shared" si="0"/>
        <v>2.5369999999999997E-2</v>
      </c>
      <c r="W13" s="49">
        <f t="shared" si="0"/>
        <v>5.1900000000000002E-3</v>
      </c>
      <c r="X13" s="159">
        <f t="shared" si="0"/>
        <v>0.11434999999999999</v>
      </c>
    </row>
    <row r="14" spans="1:27" s="30" customFormat="1" ht="26.45" customHeight="1" thickBot="1" x14ac:dyDescent="0.3">
      <c r="A14" s="83"/>
      <c r="B14" s="311"/>
      <c r="C14" s="502"/>
      <c r="D14" s="475"/>
      <c r="E14" s="504" t="s">
        <v>17</v>
      </c>
      <c r="F14" s="506"/>
      <c r="G14" s="505"/>
      <c r="H14" s="498"/>
      <c r="I14" s="499"/>
      <c r="J14" s="500"/>
      <c r="K14" s="508">
        <f>K13/23.5</f>
        <v>34.698297872340426</v>
      </c>
      <c r="L14" s="498"/>
      <c r="M14" s="499"/>
      <c r="N14" s="499"/>
      <c r="O14" s="499"/>
      <c r="P14" s="500"/>
      <c r="Q14" s="498"/>
      <c r="R14" s="499"/>
      <c r="S14" s="499"/>
      <c r="T14" s="499"/>
      <c r="U14" s="499"/>
      <c r="V14" s="499"/>
      <c r="W14" s="499"/>
      <c r="X14" s="500"/>
    </row>
    <row r="15" spans="1:27" s="30" customFormat="1" ht="26.45" customHeight="1" x14ac:dyDescent="0.25">
      <c r="A15" s="189"/>
      <c r="B15" s="190"/>
      <c r="C15" s="190"/>
      <c r="D15" s="190"/>
      <c r="E15" s="490"/>
      <c r="F15" s="491"/>
      <c r="G15" s="492"/>
      <c r="H15" s="492"/>
      <c r="I15" s="492"/>
      <c r="J15" s="492"/>
      <c r="K15" s="493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</row>
    <row r="16" spans="1:27" s="69" customFormat="1" ht="26.45" customHeight="1" x14ac:dyDescent="0.25">
      <c r="A16" s="189"/>
      <c r="B16" s="189"/>
      <c r="C16" s="190"/>
      <c r="D16" s="189"/>
      <c r="E16" s="191"/>
      <c r="F16" s="189"/>
      <c r="G16" s="189"/>
      <c r="H16" s="189"/>
      <c r="I16" s="189"/>
      <c r="J16" s="189"/>
      <c r="K16" s="192"/>
      <c r="L16" s="189"/>
      <c r="M16" s="189"/>
      <c r="N16" s="189"/>
      <c r="O16" s="189"/>
      <c r="P16" s="189"/>
      <c r="Q16" s="189"/>
      <c r="R16" s="189"/>
      <c r="S16" s="189"/>
    </row>
    <row r="17" spans="1:19" x14ac:dyDescent="0.25">
      <c r="A17" s="11"/>
      <c r="B17" s="11"/>
      <c r="C17" s="188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15.75" x14ac:dyDescent="0.25">
      <c r="A18" s="11"/>
      <c r="B18" s="542"/>
      <c r="C18" s="543"/>
      <c r="D18" s="543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5.75" x14ac:dyDescent="0.25">
      <c r="A19" s="11"/>
      <c r="B19" s="542"/>
      <c r="C19" s="543"/>
      <c r="D19" s="543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x14ac:dyDescent="0.25">
      <c r="A20" s="11"/>
      <c r="B20" s="11"/>
      <c r="C20" s="188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x14ac:dyDescent="0.25">
      <c r="A21" s="11"/>
      <c r="B21" s="11"/>
      <c r="C21" s="188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x14ac:dyDescent="0.25">
      <c r="A22" s="11"/>
      <c r="B22" s="11"/>
      <c r="C22" s="188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x14ac:dyDescent="0.25">
      <c r="A23" s="11"/>
      <c r="B23" s="11"/>
      <c r="C23" s="188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x14ac:dyDescent="0.25">
      <c r="A24" s="11"/>
      <c r="B24" s="11"/>
      <c r="C24" s="188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s="227" customFormat="1" ht="12.75" x14ac:dyDescent="0.2"/>
    <row r="26" spans="1:19" s="227" customFormat="1" ht="12.75" x14ac:dyDescent="0.2"/>
    <row r="27" spans="1:19" s="227" customFormat="1" ht="12.75" x14ac:dyDescent="0.2"/>
    <row r="28" spans="1:19" s="227" customFormat="1" ht="12.75" x14ac:dyDescent="0.2"/>
    <row r="29" spans="1:19" s="227" customFormat="1" ht="12.75" x14ac:dyDescent="0.2"/>
  </sheetData>
  <mergeCells count="11">
    <mergeCell ref="L4:P4"/>
    <mergeCell ref="Q4:X4"/>
    <mergeCell ref="A4:A5"/>
    <mergeCell ref="B4:B5"/>
    <mergeCell ref="C4:C5"/>
    <mergeCell ref="D4:D5"/>
    <mergeCell ref="E4:E5"/>
    <mergeCell ref="F4:F5"/>
    <mergeCell ref="G4:G5"/>
    <mergeCell ref="K4:K5"/>
    <mergeCell ref="H4:J4"/>
  </mergeCells>
  <pageMargins left="0.25" right="0.25" top="0.75" bottom="0.75" header="0.3" footer="0.3"/>
  <pageSetup paperSize="9" scale="3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X22"/>
  <sheetViews>
    <sheetView zoomScale="90" zoomScaleNormal="90" workbookViewId="0">
      <selection activeCell="B16" sqref="B16"/>
    </sheetView>
  </sheetViews>
  <sheetFormatPr defaultRowHeight="15" x14ac:dyDescent="0.25"/>
  <cols>
    <col min="1" max="1" width="20" customWidth="1"/>
    <col min="2" max="2" width="18.7109375" style="5" customWidth="1"/>
    <col min="3" max="3" width="19.14062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8" max="8" width="12.14062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2" max="23" width="9.85546875" bestFit="1" customWidth="1"/>
  </cols>
  <sheetData>
    <row r="2" spans="1:24" ht="23.25" x14ac:dyDescent="0.35">
      <c r="A2" s="273" t="s">
        <v>131</v>
      </c>
      <c r="B2" s="312"/>
      <c r="C2" s="274"/>
      <c r="D2" s="273" t="s">
        <v>2</v>
      </c>
      <c r="E2" s="273"/>
      <c r="F2" s="275" t="s">
        <v>1</v>
      </c>
      <c r="G2" s="292">
        <v>20</v>
      </c>
      <c r="H2" s="6"/>
      <c r="K2" s="8"/>
      <c r="L2" s="7"/>
      <c r="M2" s="1"/>
      <c r="N2" s="2"/>
    </row>
    <row r="3" spans="1:24" ht="15.75" thickBot="1" x14ac:dyDescent="0.3">
      <c r="A3" s="1"/>
      <c r="B3" s="140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516" t="s">
        <v>0</v>
      </c>
      <c r="B4" s="518"/>
      <c r="C4" s="519" t="s">
        <v>84</v>
      </c>
      <c r="D4" s="516" t="s">
        <v>33</v>
      </c>
      <c r="E4" s="518" t="s">
        <v>32</v>
      </c>
      <c r="F4" s="518" t="s">
        <v>21</v>
      </c>
      <c r="G4" s="518" t="s">
        <v>31</v>
      </c>
      <c r="H4" s="522" t="s">
        <v>18</v>
      </c>
      <c r="I4" s="523"/>
      <c r="J4" s="524"/>
      <c r="K4" s="519" t="s">
        <v>85</v>
      </c>
      <c r="L4" s="513" t="s">
        <v>19</v>
      </c>
      <c r="M4" s="514"/>
      <c r="N4" s="528"/>
      <c r="O4" s="528"/>
      <c r="P4" s="529"/>
      <c r="Q4" s="513" t="s">
        <v>20</v>
      </c>
      <c r="R4" s="514"/>
      <c r="S4" s="514"/>
      <c r="T4" s="514"/>
      <c r="U4" s="514"/>
      <c r="V4" s="514"/>
      <c r="W4" s="514"/>
      <c r="X4" s="515"/>
    </row>
    <row r="5" spans="1:24" s="16" customFormat="1" ht="28.5" customHeight="1" thickBot="1" x14ac:dyDescent="0.3">
      <c r="A5" s="517"/>
      <c r="B5" s="517"/>
      <c r="C5" s="520"/>
      <c r="D5" s="517"/>
      <c r="E5" s="517"/>
      <c r="F5" s="517"/>
      <c r="G5" s="517"/>
      <c r="H5" s="359" t="s">
        <v>22</v>
      </c>
      <c r="I5" s="226" t="s">
        <v>23</v>
      </c>
      <c r="J5" s="360" t="s">
        <v>24</v>
      </c>
      <c r="K5" s="536"/>
      <c r="L5" s="193" t="s">
        <v>25</v>
      </c>
      <c r="M5" s="359" t="s">
        <v>64</v>
      </c>
      <c r="N5" s="226" t="s">
        <v>26</v>
      </c>
      <c r="O5" s="338" t="s">
        <v>65</v>
      </c>
      <c r="P5" s="226" t="s">
        <v>66</v>
      </c>
      <c r="Q5" s="360" t="s">
        <v>27</v>
      </c>
      <c r="R5" s="226" t="s">
        <v>28</v>
      </c>
      <c r="S5" s="360" t="s">
        <v>29</v>
      </c>
      <c r="T5" s="226" t="s">
        <v>30</v>
      </c>
      <c r="U5" s="193" t="s">
        <v>67</v>
      </c>
      <c r="V5" s="193" t="s">
        <v>68</v>
      </c>
      <c r="W5" s="193" t="s">
        <v>69</v>
      </c>
      <c r="X5" s="226" t="s">
        <v>70</v>
      </c>
    </row>
    <row r="6" spans="1:24" s="30" customFormat="1" ht="36.75" customHeight="1" x14ac:dyDescent="0.25">
      <c r="A6" s="307" t="s">
        <v>4</v>
      </c>
      <c r="B6" s="371"/>
      <c r="C6" s="133">
        <v>224</v>
      </c>
      <c r="D6" s="133" t="s">
        <v>15</v>
      </c>
      <c r="E6" s="481" t="s">
        <v>98</v>
      </c>
      <c r="F6" s="133">
        <v>60</v>
      </c>
      <c r="G6" s="315"/>
      <c r="H6" s="219">
        <v>4.3099999999999996</v>
      </c>
      <c r="I6" s="201">
        <v>5.04</v>
      </c>
      <c r="J6" s="220">
        <v>14.77</v>
      </c>
      <c r="K6" s="250">
        <v>134.41</v>
      </c>
      <c r="L6" s="482">
        <v>0</v>
      </c>
      <c r="M6" s="483">
        <v>0</v>
      </c>
      <c r="N6" s="483">
        <v>0.2</v>
      </c>
      <c r="O6" s="483">
        <v>0</v>
      </c>
      <c r="P6" s="484">
        <v>0</v>
      </c>
      <c r="Q6" s="482">
        <v>2.76</v>
      </c>
      <c r="R6" s="483">
        <v>2.34</v>
      </c>
      <c r="S6" s="483">
        <v>1.26</v>
      </c>
      <c r="T6" s="483">
        <v>0.06</v>
      </c>
      <c r="U6" s="483">
        <v>11.72</v>
      </c>
      <c r="V6" s="483">
        <v>0</v>
      </c>
      <c r="W6" s="483">
        <v>0</v>
      </c>
      <c r="X6" s="485">
        <v>0</v>
      </c>
    </row>
    <row r="7" spans="1:24" s="30" customFormat="1" ht="26.45" customHeight="1" x14ac:dyDescent="0.25">
      <c r="A7" s="299"/>
      <c r="B7" s="197"/>
      <c r="C7" s="61">
        <v>196</v>
      </c>
      <c r="D7" s="75" t="s">
        <v>6</v>
      </c>
      <c r="E7" s="171" t="s">
        <v>81</v>
      </c>
      <c r="F7" s="137">
        <v>200</v>
      </c>
      <c r="G7" s="245"/>
      <c r="H7" s="124">
        <v>5.67</v>
      </c>
      <c r="I7" s="50">
        <v>6.42</v>
      </c>
      <c r="J7" s="51">
        <v>8.4600000000000009</v>
      </c>
      <c r="K7" s="340">
        <v>118.37</v>
      </c>
      <c r="L7" s="146">
        <v>0.06</v>
      </c>
      <c r="M7" s="124">
        <v>7.0000000000000007E-2</v>
      </c>
      <c r="N7" s="50">
        <v>12.74</v>
      </c>
      <c r="O7" s="50">
        <v>160</v>
      </c>
      <c r="P7" s="123">
        <v>0</v>
      </c>
      <c r="Q7" s="146">
        <v>21.88</v>
      </c>
      <c r="R7" s="50">
        <v>71.760000000000005</v>
      </c>
      <c r="S7" s="50">
        <v>20.65</v>
      </c>
      <c r="T7" s="50">
        <v>0.98</v>
      </c>
      <c r="U7" s="50">
        <v>223.03</v>
      </c>
      <c r="V7" s="50">
        <v>2.29E-2</v>
      </c>
      <c r="W7" s="50">
        <v>8.8999999999999995E-4</v>
      </c>
      <c r="X7" s="123">
        <v>0.8</v>
      </c>
    </row>
    <row r="8" spans="1:24" s="30" customFormat="1" ht="26.45" customHeight="1" x14ac:dyDescent="0.25">
      <c r="A8" s="299"/>
      <c r="B8" s="547" t="s">
        <v>122</v>
      </c>
      <c r="C8" s="85">
        <v>89</v>
      </c>
      <c r="D8" s="76" t="s">
        <v>7</v>
      </c>
      <c r="E8" s="102" t="s">
        <v>54</v>
      </c>
      <c r="F8" s="268">
        <v>90</v>
      </c>
      <c r="G8" s="60"/>
      <c r="H8" s="548">
        <v>16.559999999999999</v>
      </c>
      <c r="I8" s="549">
        <v>15.75</v>
      </c>
      <c r="J8" s="550">
        <v>2.84</v>
      </c>
      <c r="K8" s="551">
        <v>219.6</v>
      </c>
      <c r="L8" s="552">
        <v>0.05</v>
      </c>
      <c r="M8" s="553">
        <v>0.12</v>
      </c>
      <c r="N8" s="553">
        <v>1.1499999999999999</v>
      </c>
      <c r="O8" s="553">
        <v>0</v>
      </c>
      <c r="P8" s="554">
        <v>0</v>
      </c>
      <c r="Q8" s="555">
        <v>17.05</v>
      </c>
      <c r="R8" s="553">
        <v>163.25</v>
      </c>
      <c r="S8" s="553">
        <v>21.7</v>
      </c>
      <c r="T8" s="553">
        <v>2.4300000000000002</v>
      </c>
      <c r="U8" s="553">
        <v>296.55</v>
      </c>
      <c r="V8" s="553">
        <v>6.5199999999999998E-3</v>
      </c>
      <c r="W8" s="553">
        <v>2.7999999999999998E-4</v>
      </c>
      <c r="X8" s="554">
        <v>0.05</v>
      </c>
    </row>
    <row r="9" spans="1:24" s="30" customFormat="1" ht="26.45" customHeight="1" x14ac:dyDescent="0.25">
      <c r="A9" s="299"/>
      <c r="B9" s="547" t="s">
        <v>122</v>
      </c>
      <c r="C9" s="60">
        <v>54</v>
      </c>
      <c r="D9" s="76" t="s">
        <v>45</v>
      </c>
      <c r="E9" s="209" t="s">
        <v>34</v>
      </c>
      <c r="F9" s="76">
        <v>150</v>
      </c>
      <c r="G9" s="85"/>
      <c r="H9" s="438">
        <v>7.26</v>
      </c>
      <c r="I9" s="556">
        <v>4.96</v>
      </c>
      <c r="J9" s="557">
        <v>31.76</v>
      </c>
      <c r="K9" s="437">
        <v>198.84</v>
      </c>
      <c r="L9" s="438">
        <v>0.19</v>
      </c>
      <c r="M9" s="556">
        <v>0.1</v>
      </c>
      <c r="N9" s="556">
        <v>0</v>
      </c>
      <c r="O9" s="556">
        <v>10</v>
      </c>
      <c r="P9" s="558">
        <v>0.06</v>
      </c>
      <c r="Q9" s="438">
        <v>13.09</v>
      </c>
      <c r="R9" s="556">
        <v>159.71</v>
      </c>
      <c r="S9" s="556">
        <v>106.22</v>
      </c>
      <c r="T9" s="556">
        <v>3.57</v>
      </c>
      <c r="U9" s="556">
        <v>193.67</v>
      </c>
      <c r="V9" s="556">
        <v>1.7899999999999999E-3</v>
      </c>
      <c r="W9" s="556">
        <v>3.0999999999999999E-3</v>
      </c>
      <c r="X9" s="557">
        <v>0.01</v>
      </c>
    </row>
    <row r="10" spans="1:24" s="30" customFormat="1" ht="33.75" customHeight="1" x14ac:dyDescent="0.25">
      <c r="A10" s="295"/>
      <c r="B10" s="547"/>
      <c r="C10" s="551">
        <v>216</v>
      </c>
      <c r="D10" s="76" t="s">
        <v>13</v>
      </c>
      <c r="E10" s="102" t="s">
        <v>88</v>
      </c>
      <c r="F10" s="268">
        <v>200</v>
      </c>
      <c r="G10" s="85"/>
      <c r="H10" s="436">
        <v>0.25</v>
      </c>
      <c r="I10" s="556">
        <v>0</v>
      </c>
      <c r="J10" s="557">
        <v>12.73</v>
      </c>
      <c r="K10" s="439">
        <v>51.3</v>
      </c>
      <c r="L10" s="438">
        <v>0</v>
      </c>
      <c r="M10" s="436">
        <v>0</v>
      </c>
      <c r="N10" s="556">
        <v>4.3899999999999997</v>
      </c>
      <c r="O10" s="556">
        <v>0</v>
      </c>
      <c r="P10" s="558">
        <v>0</v>
      </c>
      <c r="Q10" s="438">
        <v>0.32</v>
      </c>
      <c r="R10" s="556">
        <v>0</v>
      </c>
      <c r="S10" s="556">
        <v>0</v>
      </c>
      <c r="T10" s="556">
        <v>0.03</v>
      </c>
      <c r="U10" s="556">
        <v>0.3</v>
      </c>
      <c r="V10" s="556">
        <v>0</v>
      </c>
      <c r="W10" s="556">
        <v>0</v>
      </c>
      <c r="X10" s="550">
        <v>0</v>
      </c>
    </row>
    <row r="11" spans="1:24" s="30" customFormat="1" ht="26.45" customHeight="1" x14ac:dyDescent="0.25">
      <c r="A11" s="295"/>
      <c r="B11" s="559"/>
      <c r="C11" s="551">
        <v>119</v>
      </c>
      <c r="D11" s="76" t="s">
        <v>9</v>
      </c>
      <c r="E11" s="560" t="s">
        <v>42</v>
      </c>
      <c r="F11" s="76">
        <v>30</v>
      </c>
      <c r="G11" s="60"/>
      <c r="H11" s="438">
        <v>2.2799999999999998</v>
      </c>
      <c r="I11" s="556">
        <v>0.24</v>
      </c>
      <c r="J11" s="557">
        <v>14.76</v>
      </c>
      <c r="K11" s="561">
        <v>70.5</v>
      </c>
      <c r="L11" s="438">
        <v>0.03</v>
      </c>
      <c r="M11" s="436">
        <v>0.01</v>
      </c>
      <c r="N11" s="556">
        <v>0</v>
      </c>
      <c r="O11" s="556">
        <v>0</v>
      </c>
      <c r="P11" s="557">
        <v>0</v>
      </c>
      <c r="Q11" s="438">
        <v>6</v>
      </c>
      <c r="R11" s="556">
        <v>19.5</v>
      </c>
      <c r="S11" s="556">
        <v>4.2</v>
      </c>
      <c r="T11" s="556">
        <v>0.33</v>
      </c>
      <c r="U11" s="556">
        <v>27.9</v>
      </c>
      <c r="V11" s="556">
        <v>9.6000000000000002E-4</v>
      </c>
      <c r="W11" s="556">
        <v>1.8E-3</v>
      </c>
      <c r="X11" s="557">
        <v>4.3499999999999997E-3</v>
      </c>
    </row>
    <row r="12" spans="1:24" s="30" customFormat="1" ht="26.45" customHeight="1" x14ac:dyDescent="0.25">
      <c r="A12" s="295"/>
      <c r="B12" s="559"/>
      <c r="C12" s="60">
        <v>120</v>
      </c>
      <c r="D12" s="76" t="s">
        <v>10</v>
      </c>
      <c r="E12" s="560" t="s">
        <v>36</v>
      </c>
      <c r="F12" s="76">
        <v>20</v>
      </c>
      <c r="G12" s="562"/>
      <c r="H12" s="438">
        <v>1.32</v>
      </c>
      <c r="I12" s="556">
        <v>0.24</v>
      </c>
      <c r="J12" s="557">
        <v>8.0399999999999991</v>
      </c>
      <c r="K12" s="561">
        <v>39.6</v>
      </c>
      <c r="L12" s="438">
        <v>0.03</v>
      </c>
      <c r="M12" s="436">
        <v>0.02</v>
      </c>
      <c r="N12" s="556">
        <v>0</v>
      </c>
      <c r="O12" s="556">
        <v>0</v>
      </c>
      <c r="P12" s="557">
        <v>0</v>
      </c>
      <c r="Q12" s="438">
        <v>5.8</v>
      </c>
      <c r="R12" s="556">
        <v>30</v>
      </c>
      <c r="S12" s="556">
        <v>9.4</v>
      </c>
      <c r="T12" s="556">
        <v>0.78</v>
      </c>
      <c r="U12" s="556">
        <v>47</v>
      </c>
      <c r="V12" s="556">
        <v>8.8000000000000003E-4</v>
      </c>
      <c r="W12" s="556">
        <v>1E-3</v>
      </c>
      <c r="X12" s="557">
        <v>0</v>
      </c>
    </row>
    <row r="13" spans="1:24" s="30" customFormat="1" ht="26.45" customHeight="1" x14ac:dyDescent="0.25">
      <c r="A13" s="295"/>
      <c r="B13" s="547" t="s">
        <v>122</v>
      </c>
      <c r="C13" s="563"/>
      <c r="D13" s="564"/>
      <c r="E13" s="565" t="s">
        <v>16</v>
      </c>
      <c r="F13" s="566">
        <f>F6+F7+F8+F9+F10+F11+F12</f>
        <v>750</v>
      </c>
      <c r="G13" s="566"/>
      <c r="H13" s="566">
        <f>H6+H7+H8+H9+H10+H11+H12</f>
        <v>37.65</v>
      </c>
      <c r="I13" s="566">
        <f>I6+I7+I8+I9+I10+I11+I12</f>
        <v>32.650000000000006</v>
      </c>
      <c r="J13" s="566">
        <f>J6+J7+J8+J9+J10+J11+J12</f>
        <v>93.360000000000014</v>
      </c>
      <c r="K13" s="566">
        <f>K6+K7+K8+K9+K10+K11+K12</f>
        <v>832.62</v>
      </c>
      <c r="L13" s="566">
        <f>L6+L7+L8+L9+L10+L11+L12</f>
        <v>0.36</v>
      </c>
      <c r="M13" s="566">
        <f>M6+M7+M8+M9+M10+M11+M12</f>
        <v>0.32000000000000006</v>
      </c>
      <c r="N13" s="566">
        <f>N6+N7+N8+N9+N10+N11+N12</f>
        <v>18.48</v>
      </c>
      <c r="O13" s="566">
        <f>O6+O7+O8+O9+O10+O11+O12</f>
        <v>170</v>
      </c>
      <c r="P13" s="566">
        <f>P6+P7+P8+P9+P10+P11+P12</f>
        <v>0.06</v>
      </c>
      <c r="Q13" s="566">
        <f>Q6+Q7+Q8+Q9+Q10+Q11+Q12</f>
        <v>66.900000000000006</v>
      </c>
      <c r="R13" s="566">
        <f>R6+R7+R8+R9+R10+R11+R12</f>
        <v>446.56000000000006</v>
      </c>
      <c r="S13" s="566">
        <f>S6+S7+S8+S9+S10+S11+S12</f>
        <v>163.42999999999998</v>
      </c>
      <c r="T13" s="566">
        <f>T6+T7+T8+T9+T10+T11+T12</f>
        <v>8.18</v>
      </c>
      <c r="U13" s="566">
        <f>U6+U7+U8+U9+U10+U11+U12</f>
        <v>800.16999999999985</v>
      </c>
      <c r="V13" s="566">
        <f>V6+V7+V8+V9+V10+V11+V12</f>
        <v>3.3050000000000003E-2</v>
      </c>
      <c r="W13" s="566">
        <f>W6+W7+W8+W9+W10+W11+W12</f>
        <v>7.069999999999999E-3</v>
      </c>
      <c r="X13" s="567"/>
    </row>
    <row r="14" spans="1:24" s="30" customFormat="1" ht="26.45" customHeight="1" thickBot="1" x14ac:dyDescent="0.3">
      <c r="A14" s="309"/>
      <c r="B14" s="568" t="s">
        <v>122</v>
      </c>
      <c r="C14" s="440"/>
      <c r="D14" s="440"/>
      <c r="E14" s="569" t="s">
        <v>17</v>
      </c>
      <c r="F14" s="570"/>
      <c r="G14" s="460"/>
      <c r="H14" s="571"/>
      <c r="I14" s="572"/>
      <c r="J14" s="573"/>
      <c r="K14" s="574">
        <f>K13/23.5</f>
        <v>35.430638297872342</v>
      </c>
      <c r="L14" s="575"/>
      <c r="M14" s="572"/>
      <c r="N14" s="572"/>
      <c r="O14" s="572"/>
      <c r="P14" s="576"/>
      <c r="Q14" s="575"/>
      <c r="R14" s="572"/>
      <c r="S14" s="572"/>
      <c r="T14" s="572"/>
      <c r="U14" s="572"/>
      <c r="V14" s="572"/>
      <c r="W14" s="572"/>
      <c r="X14" s="573"/>
    </row>
    <row r="15" spans="1:24" s="131" customFormat="1" ht="18.75" x14ac:dyDescent="0.25">
      <c r="B15" s="166"/>
      <c r="C15" s="166"/>
      <c r="D15" s="167"/>
      <c r="E15" s="168"/>
      <c r="F15" s="169"/>
      <c r="G15" s="167"/>
      <c r="H15" s="167"/>
      <c r="I15" s="167"/>
      <c r="J15" s="167"/>
    </row>
    <row r="16" spans="1:24" s="131" customFormat="1" x14ac:dyDescent="0.25">
      <c r="B16" s="166"/>
      <c r="C16" s="166"/>
      <c r="D16" s="167"/>
      <c r="E16" s="167"/>
      <c r="F16" s="167"/>
      <c r="G16" s="167"/>
      <c r="H16" s="167"/>
      <c r="I16" s="167"/>
      <c r="J16" s="167"/>
    </row>
    <row r="17" spans="3:10" x14ac:dyDescent="0.25">
      <c r="D17" s="11"/>
      <c r="E17" s="11"/>
      <c r="F17" s="11"/>
      <c r="G17" s="11"/>
      <c r="H17" s="11"/>
      <c r="I17" s="11"/>
      <c r="J17" s="11"/>
    </row>
    <row r="18" spans="3:10" ht="15.75" x14ac:dyDescent="0.25">
      <c r="C18" s="542"/>
      <c r="D18" s="543"/>
      <c r="E18" s="543"/>
      <c r="F18" s="11"/>
      <c r="G18" s="11"/>
      <c r="H18" s="11"/>
      <c r="I18" s="11"/>
      <c r="J18" s="11"/>
    </row>
    <row r="19" spans="3:10" ht="15.75" x14ac:dyDescent="0.25">
      <c r="C19" s="542"/>
      <c r="D19" s="543"/>
      <c r="E19" s="543"/>
      <c r="F19" s="11"/>
      <c r="G19" s="11"/>
      <c r="H19" s="11"/>
      <c r="I19" s="11"/>
      <c r="J19" s="11"/>
    </row>
    <row r="20" spans="3:10" x14ac:dyDescent="0.25">
      <c r="D20" s="11"/>
      <c r="E20" s="11"/>
      <c r="F20" s="11"/>
      <c r="G20" s="11"/>
      <c r="H20" s="11"/>
      <c r="I20" s="11"/>
      <c r="J20" s="11"/>
    </row>
    <row r="21" spans="3:10" x14ac:dyDescent="0.25">
      <c r="D21" s="11"/>
      <c r="E21" s="11"/>
      <c r="F21" s="11"/>
      <c r="G21" s="11"/>
      <c r="H21" s="11"/>
      <c r="I21" s="11"/>
      <c r="J21" s="11"/>
    </row>
    <row r="22" spans="3:10" x14ac:dyDescent="0.25">
      <c r="D22" s="11"/>
      <c r="E22" s="11"/>
      <c r="F22" s="11"/>
      <c r="G22" s="11"/>
      <c r="H22" s="11"/>
      <c r="I22" s="11"/>
      <c r="J22" s="11"/>
    </row>
  </sheetData>
  <mergeCells count="11">
    <mergeCell ref="L4:P4"/>
    <mergeCell ref="Q4:X4"/>
    <mergeCell ref="A4:A5"/>
    <mergeCell ref="B4:B5"/>
    <mergeCell ref="C4:C5"/>
    <mergeCell ref="D4:D5"/>
    <mergeCell ref="E4:E5"/>
    <mergeCell ref="F4:F5"/>
    <mergeCell ref="G4:G5"/>
    <mergeCell ref="H4:J4"/>
    <mergeCell ref="K4:K5"/>
  </mergeCells>
  <pageMargins left="0.7" right="0.7" top="0.75" bottom="0.75" header="0.3" footer="0.3"/>
  <pageSetup paperSize="9" scale="3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X18"/>
  <sheetViews>
    <sheetView zoomScale="90" zoomScaleNormal="90" workbookViewId="0">
      <selection activeCell="A2" sqref="A2"/>
    </sheetView>
  </sheetViews>
  <sheetFormatPr defaultRowHeight="15" x14ac:dyDescent="0.25"/>
  <cols>
    <col min="1" max="2" width="19.7109375" customWidth="1"/>
    <col min="3" max="3" width="18.710937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" bestFit="1" customWidth="1"/>
    <col min="11" max="11" width="22.85546875" customWidth="1"/>
    <col min="12" max="12" width="11.28515625" customWidth="1"/>
    <col min="22" max="23" width="11.140625" bestFit="1" customWidth="1"/>
  </cols>
  <sheetData>
    <row r="2" spans="1:24" ht="23.25" x14ac:dyDescent="0.35">
      <c r="A2" s="273" t="s">
        <v>131</v>
      </c>
      <c r="B2" s="273"/>
      <c r="C2" s="274"/>
      <c r="D2" s="273" t="s">
        <v>2</v>
      </c>
      <c r="E2" s="273"/>
      <c r="F2" s="275" t="s">
        <v>1</v>
      </c>
      <c r="G2" s="292">
        <v>21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516" t="s">
        <v>0</v>
      </c>
      <c r="B4" s="516"/>
      <c r="C4" s="519" t="s">
        <v>84</v>
      </c>
      <c r="D4" s="516" t="s">
        <v>33</v>
      </c>
      <c r="E4" s="518" t="s">
        <v>32</v>
      </c>
      <c r="F4" s="518" t="s">
        <v>21</v>
      </c>
      <c r="G4" s="518" t="s">
        <v>31</v>
      </c>
      <c r="H4" s="522" t="s">
        <v>18</v>
      </c>
      <c r="I4" s="523"/>
      <c r="J4" s="524"/>
      <c r="K4" s="519" t="s">
        <v>85</v>
      </c>
      <c r="L4" s="513" t="s">
        <v>19</v>
      </c>
      <c r="M4" s="514"/>
      <c r="N4" s="528"/>
      <c r="O4" s="528"/>
      <c r="P4" s="529"/>
      <c r="Q4" s="513" t="s">
        <v>20</v>
      </c>
      <c r="R4" s="514"/>
      <c r="S4" s="514"/>
      <c r="T4" s="514"/>
      <c r="U4" s="514"/>
      <c r="V4" s="514"/>
      <c r="W4" s="514"/>
      <c r="X4" s="515"/>
    </row>
    <row r="5" spans="1:24" s="16" customFormat="1" ht="46.5" thickBot="1" x14ac:dyDescent="0.3">
      <c r="A5" s="517"/>
      <c r="B5" s="517"/>
      <c r="C5" s="530"/>
      <c r="D5" s="521"/>
      <c r="E5" s="521"/>
      <c r="F5" s="521"/>
      <c r="G5" s="521"/>
      <c r="H5" s="259" t="s">
        <v>22</v>
      </c>
      <c r="I5" s="316" t="s">
        <v>23</v>
      </c>
      <c r="J5" s="260" t="s">
        <v>24</v>
      </c>
      <c r="K5" s="536"/>
      <c r="L5" s="234" t="s">
        <v>25</v>
      </c>
      <c r="M5" s="234" t="s">
        <v>64</v>
      </c>
      <c r="N5" s="234" t="s">
        <v>26</v>
      </c>
      <c r="O5" s="235" t="s">
        <v>65</v>
      </c>
      <c r="P5" s="234" t="s">
        <v>66</v>
      </c>
      <c r="Q5" s="234" t="s">
        <v>27</v>
      </c>
      <c r="R5" s="234" t="s">
        <v>28</v>
      </c>
      <c r="S5" s="234" t="s">
        <v>29</v>
      </c>
      <c r="T5" s="234" t="s">
        <v>30</v>
      </c>
      <c r="U5" s="234" t="s">
        <v>67</v>
      </c>
      <c r="V5" s="234" t="s">
        <v>68</v>
      </c>
      <c r="W5" s="234" t="s">
        <v>69</v>
      </c>
      <c r="X5" s="263" t="s">
        <v>70</v>
      </c>
    </row>
    <row r="6" spans="1:24" s="16" customFormat="1" ht="37.5" customHeight="1" x14ac:dyDescent="0.25">
      <c r="A6" s="293" t="s">
        <v>4</v>
      </c>
      <c r="B6" s="407"/>
      <c r="C6" s="211">
        <v>137</v>
      </c>
      <c r="D6" s="291" t="s">
        <v>15</v>
      </c>
      <c r="E6" s="409" t="s">
        <v>94</v>
      </c>
      <c r="F6" s="417">
        <v>100</v>
      </c>
      <c r="G6" s="92"/>
      <c r="H6" s="186">
        <v>0.8</v>
      </c>
      <c r="I6" s="42">
        <v>0.2</v>
      </c>
      <c r="J6" s="210">
        <v>7.5</v>
      </c>
      <c r="K6" s="350">
        <v>38</v>
      </c>
      <c r="L6" s="185">
        <v>0.06</v>
      </c>
      <c r="M6" s="42">
        <v>0.03</v>
      </c>
      <c r="N6" s="42">
        <v>38</v>
      </c>
      <c r="O6" s="42">
        <v>10</v>
      </c>
      <c r="P6" s="43">
        <v>0</v>
      </c>
      <c r="Q6" s="186">
        <v>35</v>
      </c>
      <c r="R6" s="42">
        <v>17</v>
      </c>
      <c r="S6" s="42">
        <v>11</v>
      </c>
      <c r="T6" s="42">
        <v>0.1</v>
      </c>
      <c r="U6" s="42">
        <v>155</v>
      </c>
      <c r="V6" s="42">
        <v>0</v>
      </c>
      <c r="W6" s="42">
        <v>0</v>
      </c>
      <c r="X6" s="43">
        <v>0.15</v>
      </c>
    </row>
    <row r="7" spans="1:24" s="16" customFormat="1" ht="37.5" customHeight="1" x14ac:dyDescent="0.25">
      <c r="A7" s="294"/>
      <c r="B7" s="87"/>
      <c r="C7" s="61">
        <v>31</v>
      </c>
      <c r="D7" s="99" t="s">
        <v>6</v>
      </c>
      <c r="E7" s="196" t="s">
        <v>49</v>
      </c>
      <c r="F7" s="267">
        <v>200</v>
      </c>
      <c r="G7" s="61"/>
      <c r="H7" s="146">
        <v>5.75</v>
      </c>
      <c r="I7" s="50">
        <v>8.7899999999999991</v>
      </c>
      <c r="J7" s="51">
        <v>8.75</v>
      </c>
      <c r="K7" s="126">
        <v>138.04</v>
      </c>
      <c r="L7" s="146">
        <v>0.04</v>
      </c>
      <c r="M7" s="124">
        <v>7.0000000000000007E-2</v>
      </c>
      <c r="N7" s="50">
        <v>5.25</v>
      </c>
      <c r="O7" s="50">
        <v>130</v>
      </c>
      <c r="P7" s="123">
        <v>7.0000000000000007E-2</v>
      </c>
      <c r="Q7" s="146">
        <v>33.81</v>
      </c>
      <c r="R7" s="50">
        <v>77.47</v>
      </c>
      <c r="S7" s="50">
        <v>20.29</v>
      </c>
      <c r="T7" s="50">
        <v>1.29</v>
      </c>
      <c r="U7" s="50">
        <v>275.49</v>
      </c>
      <c r="V7" s="50">
        <v>5.64E-3</v>
      </c>
      <c r="W7" s="50">
        <v>4.2999999999999997E-2</v>
      </c>
      <c r="X7" s="123">
        <v>0.03</v>
      </c>
    </row>
    <row r="8" spans="1:24" s="30" customFormat="1" ht="37.5" customHeight="1" x14ac:dyDescent="0.25">
      <c r="A8" s="63"/>
      <c r="B8" s="97"/>
      <c r="C8" s="245">
        <v>258</v>
      </c>
      <c r="D8" s="99" t="s">
        <v>7</v>
      </c>
      <c r="E8" s="96" t="s">
        <v>108</v>
      </c>
      <c r="F8" s="245">
        <v>90</v>
      </c>
      <c r="G8" s="61"/>
      <c r="H8" s="165">
        <v>13.03</v>
      </c>
      <c r="I8" s="20">
        <v>8.84</v>
      </c>
      <c r="J8" s="39">
        <v>8.16</v>
      </c>
      <c r="K8" s="110">
        <v>156.30000000000001</v>
      </c>
      <c r="L8" s="165">
        <v>0.06</v>
      </c>
      <c r="M8" s="19">
        <v>0.09</v>
      </c>
      <c r="N8" s="20">
        <v>1.69</v>
      </c>
      <c r="O8" s="20">
        <v>40</v>
      </c>
      <c r="P8" s="21">
        <v>0.03</v>
      </c>
      <c r="Q8" s="165">
        <v>31.63</v>
      </c>
      <c r="R8" s="20">
        <v>112.58</v>
      </c>
      <c r="S8" s="20">
        <v>17</v>
      </c>
      <c r="T8" s="20">
        <v>1.2</v>
      </c>
      <c r="U8" s="20">
        <v>221.32</v>
      </c>
      <c r="V8" s="20">
        <v>4.0000000000000001E-3</v>
      </c>
      <c r="W8" s="20">
        <v>8.9999999999999998E-4</v>
      </c>
      <c r="X8" s="39">
        <v>0.1</v>
      </c>
    </row>
    <row r="9" spans="1:24" s="30" customFormat="1" ht="37.5" customHeight="1" x14ac:dyDescent="0.25">
      <c r="A9" s="63"/>
      <c r="B9" s="97"/>
      <c r="C9" s="245">
        <v>50</v>
      </c>
      <c r="D9" s="61" t="s">
        <v>45</v>
      </c>
      <c r="E9" s="73" t="s">
        <v>55</v>
      </c>
      <c r="F9" s="245">
        <v>150</v>
      </c>
      <c r="G9" s="99"/>
      <c r="H9" s="351">
        <v>3.28</v>
      </c>
      <c r="I9" s="352">
        <v>7.81</v>
      </c>
      <c r="J9" s="404">
        <v>21.57</v>
      </c>
      <c r="K9" s="405">
        <v>170.22</v>
      </c>
      <c r="L9" s="165">
        <v>0.13</v>
      </c>
      <c r="M9" s="20">
        <v>0.11</v>
      </c>
      <c r="N9" s="20">
        <v>11.16</v>
      </c>
      <c r="O9" s="20">
        <v>50</v>
      </c>
      <c r="P9" s="21">
        <v>0.15</v>
      </c>
      <c r="Q9" s="165">
        <v>39.840000000000003</v>
      </c>
      <c r="R9" s="20">
        <v>90.51</v>
      </c>
      <c r="S9" s="20">
        <v>30.49</v>
      </c>
      <c r="T9" s="20">
        <v>1.1299999999999999</v>
      </c>
      <c r="U9" s="20">
        <v>680.36</v>
      </c>
      <c r="V9" s="20">
        <v>7.9100000000000004E-3</v>
      </c>
      <c r="W9" s="20">
        <v>8.5999999999999998E-4</v>
      </c>
      <c r="X9" s="39">
        <v>0.04</v>
      </c>
    </row>
    <row r="10" spans="1:24" s="30" customFormat="1" ht="37.5" customHeight="1" x14ac:dyDescent="0.25">
      <c r="A10" s="63"/>
      <c r="B10" s="373"/>
      <c r="C10" s="245">
        <v>107</v>
      </c>
      <c r="D10" s="61" t="s">
        <v>13</v>
      </c>
      <c r="E10" s="196" t="s">
        <v>58</v>
      </c>
      <c r="F10" s="267">
        <v>200</v>
      </c>
      <c r="G10" s="223"/>
      <c r="H10" s="165">
        <v>0.6</v>
      </c>
      <c r="I10" s="20">
        <v>0</v>
      </c>
      <c r="J10" s="39">
        <v>33</v>
      </c>
      <c r="K10" s="164">
        <v>136</v>
      </c>
      <c r="L10" s="165">
        <v>0.04</v>
      </c>
      <c r="M10" s="19">
        <v>0.04</v>
      </c>
      <c r="N10" s="20">
        <v>0.08</v>
      </c>
      <c r="O10" s="20">
        <v>12</v>
      </c>
      <c r="P10" s="39">
        <v>20</v>
      </c>
      <c r="Q10" s="165">
        <v>0</v>
      </c>
      <c r="R10" s="20">
        <v>10</v>
      </c>
      <c r="S10" s="20">
        <v>30</v>
      </c>
      <c r="T10" s="20">
        <v>24</v>
      </c>
      <c r="U10" s="20">
        <v>0.4</v>
      </c>
      <c r="V10" s="20">
        <v>304</v>
      </c>
      <c r="W10" s="20">
        <v>0</v>
      </c>
      <c r="X10" s="39">
        <v>0</v>
      </c>
    </row>
    <row r="11" spans="1:24" s="30" customFormat="1" ht="37.5" customHeight="1" x14ac:dyDescent="0.25">
      <c r="A11" s="63"/>
      <c r="B11" s="373"/>
      <c r="C11" s="246">
        <v>119</v>
      </c>
      <c r="D11" s="61" t="s">
        <v>9</v>
      </c>
      <c r="E11" s="73" t="s">
        <v>42</v>
      </c>
      <c r="F11" s="61">
        <v>20</v>
      </c>
      <c r="G11" s="223"/>
      <c r="H11" s="165">
        <v>1.52</v>
      </c>
      <c r="I11" s="20">
        <v>0.16</v>
      </c>
      <c r="J11" s="39">
        <v>9.84</v>
      </c>
      <c r="K11" s="217">
        <v>47</v>
      </c>
      <c r="L11" s="165">
        <v>0.02</v>
      </c>
      <c r="M11" s="19">
        <v>0.01</v>
      </c>
      <c r="N11" s="20">
        <v>0</v>
      </c>
      <c r="O11" s="20">
        <v>0</v>
      </c>
      <c r="P11" s="39">
        <v>0</v>
      </c>
      <c r="Q11" s="165">
        <v>4</v>
      </c>
      <c r="R11" s="20">
        <v>13</v>
      </c>
      <c r="S11" s="20">
        <v>2.8</v>
      </c>
      <c r="T11" s="20">
        <v>0.22</v>
      </c>
      <c r="U11" s="20">
        <v>18.600000000000001</v>
      </c>
      <c r="V11" s="20">
        <v>6.4000000000000005E-4</v>
      </c>
      <c r="W11" s="20">
        <v>1.1999999999999999E-3</v>
      </c>
      <c r="X11" s="39">
        <v>2.9</v>
      </c>
    </row>
    <row r="12" spans="1:24" s="30" customFormat="1" ht="37.5" customHeight="1" x14ac:dyDescent="0.25">
      <c r="A12" s="63"/>
      <c r="B12" s="373"/>
      <c r="C12" s="245">
        <v>120</v>
      </c>
      <c r="D12" s="61" t="s">
        <v>10</v>
      </c>
      <c r="E12" s="73" t="s">
        <v>36</v>
      </c>
      <c r="F12" s="61">
        <v>20</v>
      </c>
      <c r="G12" s="223"/>
      <c r="H12" s="165">
        <v>1.32</v>
      </c>
      <c r="I12" s="20">
        <v>0.24</v>
      </c>
      <c r="J12" s="39">
        <v>8.0399999999999991</v>
      </c>
      <c r="K12" s="217">
        <v>39.6</v>
      </c>
      <c r="L12" s="165">
        <v>0.03</v>
      </c>
      <c r="M12" s="19">
        <v>0.02</v>
      </c>
      <c r="N12" s="20">
        <v>0</v>
      </c>
      <c r="O12" s="20">
        <v>0</v>
      </c>
      <c r="P12" s="39">
        <v>0</v>
      </c>
      <c r="Q12" s="165">
        <v>5.8</v>
      </c>
      <c r="R12" s="20">
        <v>30</v>
      </c>
      <c r="S12" s="20">
        <v>9.4</v>
      </c>
      <c r="T12" s="20">
        <v>0.78</v>
      </c>
      <c r="U12" s="20">
        <v>47</v>
      </c>
      <c r="V12" s="20">
        <v>8.8000000000000003E-4</v>
      </c>
      <c r="W12" s="20">
        <v>1E-3</v>
      </c>
      <c r="X12" s="39">
        <v>0</v>
      </c>
    </row>
    <row r="13" spans="1:24" s="30" customFormat="1" ht="37.5" customHeight="1" x14ac:dyDescent="0.25">
      <c r="A13" s="63"/>
      <c r="B13" s="97"/>
      <c r="C13" s="245"/>
      <c r="D13" s="61"/>
      <c r="E13" s="94" t="s">
        <v>16</v>
      </c>
      <c r="F13" s="200">
        <f>F6+F7+F8+F9+F10+F11+F12</f>
        <v>780</v>
      </c>
      <c r="G13" s="426"/>
      <c r="H13" s="242">
        <f t="shared" ref="H13:X13" si="0">H6+H7+H8+H9+H10+H11+H12</f>
        <v>26.3</v>
      </c>
      <c r="I13" s="241">
        <f t="shared" si="0"/>
        <v>26.039999999999996</v>
      </c>
      <c r="J13" s="243">
        <f t="shared" si="0"/>
        <v>96.860000000000014</v>
      </c>
      <c r="K13" s="255">
        <f t="shared" si="0"/>
        <v>725.16000000000008</v>
      </c>
      <c r="L13" s="242">
        <f t="shared" si="0"/>
        <v>0.38</v>
      </c>
      <c r="M13" s="336">
        <f t="shared" si="0"/>
        <v>0.37</v>
      </c>
      <c r="N13" s="241">
        <f t="shared" si="0"/>
        <v>56.179999999999993</v>
      </c>
      <c r="O13" s="241">
        <f t="shared" si="0"/>
        <v>242</v>
      </c>
      <c r="P13" s="243">
        <f t="shared" si="0"/>
        <v>20.25</v>
      </c>
      <c r="Q13" s="336">
        <f t="shared" si="0"/>
        <v>150.08000000000001</v>
      </c>
      <c r="R13" s="241">
        <f t="shared" si="0"/>
        <v>350.56</v>
      </c>
      <c r="S13" s="241">
        <f t="shared" si="0"/>
        <v>120.98</v>
      </c>
      <c r="T13" s="241">
        <f t="shared" si="0"/>
        <v>28.72</v>
      </c>
      <c r="U13" s="241">
        <f t="shared" si="0"/>
        <v>1398.17</v>
      </c>
      <c r="V13" s="241">
        <f t="shared" si="0"/>
        <v>304.01907</v>
      </c>
      <c r="W13" s="241">
        <f t="shared" si="0"/>
        <v>4.6959999999999995E-2</v>
      </c>
      <c r="X13" s="243">
        <f t="shared" si="0"/>
        <v>3.2199999999999998</v>
      </c>
    </row>
    <row r="14" spans="1:24" s="30" customFormat="1" ht="37.5" customHeight="1" thickBot="1" x14ac:dyDescent="0.3">
      <c r="A14" s="83"/>
      <c r="B14" s="412"/>
      <c r="C14" s="157"/>
      <c r="D14" s="121"/>
      <c r="E14" s="95" t="s">
        <v>59</v>
      </c>
      <c r="F14" s="121"/>
      <c r="G14" s="413"/>
      <c r="H14" s="145"/>
      <c r="I14" s="90"/>
      <c r="J14" s="91"/>
      <c r="K14" s="183">
        <f>K13/23.5</f>
        <v>30.857872340425537</v>
      </c>
      <c r="L14" s="145"/>
      <c r="M14" s="122"/>
      <c r="N14" s="90"/>
      <c r="O14" s="90"/>
      <c r="P14" s="91"/>
      <c r="Q14" s="122"/>
      <c r="R14" s="90"/>
      <c r="S14" s="90"/>
      <c r="T14" s="90"/>
      <c r="U14" s="90"/>
      <c r="V14" s="90"/>
      <c r="W14" s="90"/>
      <c r="X14" s="91"/>
    </row>
    <row r="15" spans="1:24" x14ac:dyDescent="0.25">
      <c r="D15" s="11"/>
      <c r="E15" s="11"/>
      <c r="F15" s="11"/>
      <c r="G15" s="11"/>
      <c r="H15" s="11"/>
      <c r="I15" s="11"/>
      <c r="J15" s="11"/>
    </row>
    <row r="16" spans="1:24" x14ac:dyDescent="0.25">
      <c r="D16" s="11"/>
      <c r="E16" s="11"/>
      <c r="F16" s="11"/>
      <c r="G16" s="11"/>
      <c r="H16" s="11"/>
      <c r="I16" s="11"/>
      <c r="J16" s="11"/>
    </row>
    <row r="17" spans="4:10" x14ac:dyDescent="0.25">
      <c r="D17" s="11"/>
      <c r="E17" s="11"/>
      <c r="F17" s="11"/>
      <c r="G17" s="11"/>
      <c r="H17" s="11"/>
      <c r="I17" s="11"/>
      <c r="J17" s="11"/>
    </row>
    <row r="18" spans="4:10" x14ac:dyDescent="0.25">
      <c r="D18" s="11"/>
      <c r="E18" s="11"/>
      <c r="F18" s="11"/>
      <c r="G18" s="11"/>
      <c r="H18" s="11"/>
      <c r="I18" s="11"/>
      <c r="J18" s="11"/>
    </row>
  </sheetData>
  <mergeCells count="11">
    <mergeCell ref="L4:P4"/>
    <mergeCell ref="Q4:X4"/>
    <mergeCell ref="C4:C5"/>
    <mergeCell ref="K4:K5"/>
    <mergeCell ref="A4:A5"/>
    <mergeCell ref="B4:B5"/>
    <mergeCell ref="D4:D5"/>
    <mergeCell ref="E4:E5"/>
    <mergeCell ref="F4:F5"/>
    <mergeCell ref="G4:G5"/>
    <mergeCell ref="H4:J4"/>
  </mergeCells>
  <pageMargins left="0.7" right="0.7" top="0.75" bottom="0.75" header="0.3" footer="0.3"/>
  <pageSetup paperSize="9" scale="4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X22"/>
  <sheetViews>
    <sheetView zoomScale="90" zoomScaleNormal="90" workbookViewId="0">
      <selection activeCell="A2" sqref="A2"/>
    </sheetView>
  </sheetViews>
  <sheetFormatPr defaultRowHeight="15" x14ac:dyDescent="0.25"/>
  <cols>
    <col min="1" max="1" width="19.7109375" customWidth="1"/>
    <col min="2" max="2" width="17.42578125" customWidth="1"/>
    <col min="3" max="3" width="21.57031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2.42578125" customWidth="1"/>
    <col min="12" max="12" width="11.28515625" customWidth="1"/>
    <col min="22" max="22" width="11.5703125" customWidth="1"/>
    <col min="23" max="23" width="12.42578125" customWidth="1"/>
  </cols>
  <sheetData>
    <row r="2" spans="1:24" ht="23.25" x14ac:dyDescent="0.35">
      <c r="A2" s="273" t="s">
        <v>131</v>
      </c>
      <c r="B2" s="273"/>
      <c r="C2" s="274"/>
      <c r="D2" s="273" t="s">
        <v>2</v>
      </c>
      <c r="E2" s="273"/>
      <c r="F2" s="275" t="s">
        <v>1</v>
      </c>
      <c r="G2" s="292">
        <v>22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98"/>
      <c r="F3" s="198"/>
      <c r="G3" s="198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516" t="s">
        <v>0</v>
      </c>
      <c r="B4" s="516"/>
      <c r="C4" s="519" t="s">
        <v>84</v>
      </c>
      <c r="D4" s="516" t="s">
        <v>33</v>
      </c>
      <c r="E4" s="518" t="s">
        <v>32</v>
      </c>
      <c r="F4" s="518" t="s">
        <v>21</v>
      </c>
      <c r="G4" s="518" t="s">
        <v>31</v>
      </c>
      <c r="H4" s="522" t="s">
        <v>18</v>
      </c>
      <c r="I4" s="523"/>
      <c r="J4" s="524"/>
      <c r="K4" s="519" t="s">
        <v>85</v>
      </c>
      <c r="L4" s="513" t="s">
        <v>19</v>
      </c>
      <c r="M4" s="514"/>
      <c r="N4" s="528"/>
      <c r="O4" s="528"/>
      <c r="P4" s="529"/>
      <c r="Q4" s="513" t="s">
        <v>20</v>
      </c>
      <c r="R4" s="514"/>
      <c r="S4" s="514"/>
      <c r="T4" s="514"/>
      <c r="U4" s="514"/>
      <c r="V4" s="514"/>
      <c r="W4" s="514"/>
      <c r="X4" s="515"/>
    </row>
    <row r="5" spans="1:24" s="16" customFormat="1" ht="46.5" thickBot="1" x14ac:dyDescent="0.3">
      <c r="A5" s="517"/>
      <c r="B5" s="521"/>
      <c r="C5" s="520"/>
      <c r="D5" s="517"/>
      <c r="E5" s="517"/>
      <c r="F5" s="517"/>
      <c r="G5" s="517"/>
      <c r="H5" s="193" t="s">
        <v>22</v>
      </c>
      <c r="I5" s="187" t="s">
        <v>23</v>
      </c>
      <c r="J5" s="456" t="s">
        <v>24</v>
      </c>
      <c r="K5" s="541"/>
      <c r="L5" s="193" t="s">
        <v>25</v>
      </c>
      <c r="M5" s="193" t="s">
        <v>64</v>
      </c>
      <c r="N5" s="193" t="s">
        <v>26</v>
      </c>
      <c r="O5" s="225" t="s">
        <v>65</v>
      </c>
      <c r="P5" s="193" t="s">
        <v>66</v>
      </c>
      <c r="Q5" s="193" t="s">
        <v>27</v>
      </c>
      <c r="R5" s="193" t="s">
        <v>28</v>
      </c>
      <c r="S5" s="193" t="s">
        <v>29</v>
      </c>
      <c r="T5" s="193" t="s">
        <v>30</v>
      </c>
      <c r="U5" s="193" t="s">
        <v>67</v>
      </c>
      <c r="V5" s="193" t="s">
        <v>68</v>
      </c>
      <c r="W5" s="193" t="s">
        <v>69</v>
      </c>
      <c r="X5" s="226" t="s">
        <v>70</v>
      </c>
    </row>
    <row r="6" spans="1:24" s="30" customFormat="1" ht="37.5" customHeight="1" x14ac:dyDescent="0.25">
      <c r="A6" s="307" t="s">
        <v>4</v>
      </c>
      <c r="B6" s="133"/>
      <c r="C6" s="486">
        <v>9</v>
      </c>
      <c r="D6" s="249" t="s">
        <v>15</v>
      </c>
      <c r="E6" s="487" t="s">
        <v>99</v>
      </c>
      <c r="F6" s="488">
        <v>60</v>
      </c>
      <c r="G6" s="486"/>
      <c r="H6" s="219">
        <v>1.29</v>
      </c>
      <c r="I6" s="201">
        <v>4.2699999999999996</v>
      </c>
      <c r="J6" s="220">
        <v>6.97</v>
      </c>
      <c r="K6" s="250">
        <v>72.75</v>
      </c>
      <c r="L6" s="219">
        <v>0.02</v>
      </c>
      <c r="M6" s="201">
        <v>0.03</v>
      </c>
      <c r="N6" s="201">
        <v>4.4800000000000004</v>
      </c>
      <c r="O6" s="478">
        <v>30</v>
      </c>
      <c r="P6" s="372">
        <v>0</v>
      </c>
      <c r="Q6" s="219">
        <v>17.55</v>
      </c>
      <c r="R6" s="201">
        <v>27.09</v>
      </c>
      <c r="S6" s="201">
        <v>14.37</v>
      </c>
      <c r="T6" s="201">
        <v>0.8</v>
      </c>
      <c r="U6" s="201">
        <v>205.55</v>
      </c>
      <c r="V6" s="201">
        <v>4.0000000000000001E-3</v>
      </c>
      <c r="W6" s="201">
        <v>1E-3</v>
      </c>
      <c r="X6" s="220">
        <v>0.01</v>
      </c>
    </row>
    <row r="7" spans="1:24" s="30" customFormat="1" ht="37.5" customHeight="1" x14ac:dyDescent="0.25">
      <c r="A7" s="299"/>
      <c r="B7" s="197"/>
      <c r="C7" s="245">
        <v>349</v>
      </c>
      <c r="D7" s="61" t="s">
        <v>6</v>
      </c>
      <c r="E7" s="300" t="s">
        <v>95</v>
      </c>
      <c r="F7" s="137">
        <v>210</v>
      </c>
      <c r="G7" s="99"/>
      <c r="H7" s="146">
        <v>3.46</v>
      </c>
      <c r="I7" s="50">
        <v>6.31</v>
      </c>
      <c r="J7" s="123">
        <v>16.850000000000001</v>
      </c>
      <c r="K7" s="203">
        <v>138.79</v>
      </c>
      <c r="L7" s="146">
        <v>7.0000000000000007E-2</v>
      </c>
      <c r="M7" s="50">
        <v>0.08</v>
      </c>
      <c r="N7" s="50">
        <v>7.05</v>
      </c>
      <c r="O7" s="50">
        <v>300</v>
      </c>
      <c r="P7" s="123">
        <v>7.0000000000000007E-2</v>
      </c>
      <c r="Q7" s="146">
        <v>50.2</v>
      </c>
      <c r="R7" s="50">
        <v>68.58</v>
      </c>
      <c r="S7" s="50">
        <v>21.54</v>
      </c>
      <c r="T7" s="50">
        <v>0.85</v>
      </c>
      <c r="U7" s="50">
        <v>227.88</v>
      </c>
      <c r="V7" s="50">
        <v>5.0000000000000001E-3</v>
      </c>
      <c r="W7" s="50">
        <v>1E-3</v>
      </c>
      <c r="X7" s="123">
        <v>0.02</v>
      </c>
    </row>
    <row r="8" spans="1:24" s="30" customFormat="1" ht="37.5" customHeight="1" x14ac:dyDescent="0.25">
      <c r="A8" s="295"/>
      <c r="B8" s="75"/>
      <c r="C8" s="245">
        <v>88</v>
      </c>
      <c r="D8" s="61" t="s">
        <v>7</v>
      </c>
      <c r="E8" s="96" t="s">
        <v>83</v>
      </c>
      <c r="F8" s="267">
        <v>90</v>
      </c>
      <c r="G8" s="61"/>
      <c r="H8" s="146">
        <v>16.41</v>
      </c>
      <c r="I8" s="50">
        <v>15.33</v>
      </c>
      <c r="J8" s="414">
        <v>1.91</v>
      </c>
      <c r="K8" s="246">
        <v>211.4</v>
      </c>
      <c r="L8" s="124">
        <v>0.05</v>
      </c>
      <c r="M8" s="124">
        <v>0.12</v>
      </c>
      <c r="N8" s="50">
        <v>0.57999999999999996</v>
      </c>
      <c r="O8" s="50">
        <v>50</v>
      </c>
      <c r="P8" s="123">
        <v>0</v>
      </c>
      <c r="Q8" s="124">
        <v>11.23</v>
      </c>
      <c r="R8" s="50">
        <v>156.56</v>
      </c>
      <c r="S8" s="50">
        <v>20.43</v>
      </c>
      <c r="T8" s="50">
        <v>2.27</v>
      </c>
      <c r="U8" s="50">
        <v>276.13</v>
      </c>
      <c r="V8" s="50">
        <v>6.2700000000000004E-3</v>
      </c>
      <c r="W8" s="50">
        <v>2.0000000000000001E-4</v>
      </c>
      <c r="X8" s="123">
        <v>0.05</v>
      </c>
    </row>
    <row r="9" spans="1:24" s="30" customFormat="1" ht="37.5" customHeight="1" x14ac:dyDescent="0.25">
      <c r="A9" s="295"/>
      <c r="B9" s="197"/>
      <c r="C9" s="245">
        <v>64</v>
      </c>
      <c r="D9" s="99" t="s">
        <v>38</v>
      </c>
      <c r="E9" s="96" t="s">
        <v>47</v>
      </c>
      <c r="F9" s="267">
        <v>150</v>
      </c>
      <c r="G9" s="216"/>
      <c r="H9" s="146">
        <v>6.76</v>
      </c>
      <c r="I9" s="50">
        <v>3.93</v>
      </c>
      <c r="J9" s="51">
        <v>41.29</v>
      </c>
      <c r="K9" s="126">
        <v>227.48</v>
      </c>
      <c r="L9" s="146">
        <v>0.08</v>
      </c>
      <c r="M9" s="50">
        <v>0.03</v>
      </c>
      <c r="N9" s="50">
        <v>0</v>
      </c>
      <c r="O9" s="50">
        <v>10</v>
      </c>
      <c r="P9" s="123">
        <v>0.06</v>
      </c>
      <c r="Q9" s="146">
        <v>13.22</v>
      </c>
      <c r="R9" s="50">
        <v>50.76</v>
      </c>
      <c r="S9" s="50">
        <v>9.1199999999999992</v>
      </c>
      <c r="T9" s="50">
        <v>0.92</v>
      </c>
      <c r="U9" s="50">
        <v>72.489999999999995</v>
      </c>
      <c r="V9" s="50">
        <v>8.7000000000000001E-4</v>
      </c>
      <c r="W9" s="50">
        <v>4.0000000000000003E-5</v>
      </c>
      <c r="X9" s="123">
        <v>0.01</v>
      </c>
    </row>
    <row r="10" spans="1:24" s="30" customFormat="1" ht="37.5" customHeight="1" x14ac:dyDescent="0.25">
      <c r="A10" s="295"/>
      <c r="B10" s="197"/>
      <c r="C10" s="246">
        <v>98</v>
      </c>
      <c r="D10" s="75" t="s">
        <v>13</v>
      </c>
      <c r="E10" s="125" t="s">
        <v>50</v>
      </c>
      <c r="F10" s="75">
        <v>200</v>
      </c>
      <c r="G10" s="197"/>
      <c r="H10" s="165">
        <v>0.37</v>
      </c>
      <c r="I10" s="20">
        <v>0</v>
      </c>
      <c r="J10" s="39">
        <v>14.85</v>
      </c>
      <c r="K10" s="217">
        <v>59.48</v>
      </c>
      <c r="L10" s="165">
        <v>0</v>
      </c>
      <c r="M10" s="20">
        <v>0</v>
      </c>
      <c r="N10" s="20">
        <v>0</v>
      </c>
      <c r="O10" s="20">
        <v>0</v>
      </c>
      <c r="P10" s="21">
        <v>0</v>
      </c>
      <c r="Q10" s="165">
        <v>0.21</v>
      </c>
      <c r="R10" s="20">
        <v>0</v>
      </c>
      <c r="S10" s="20">
        <v>0</v>
      </c>
      <c r="T10" s="20">
        <v>0.02</v>
      </c>
      <c r="U10" s="20">
        <v>0.2</v>
      </c>
      <c r="V10" s="20">
        <v>0</v>
      </c>
      <c r="W10" s="20">
        <v>0</v>
      </c>
      <c r="X10" s="123">
        <v>0</v>
      </c>
    </row>
    <row r="11" spans="1:24" s="30" customFormat="1" ht="37.5" customHeight="1" x14ac:dyDescent="0.25">
      <c r="A11" s="295"/>
      <c r="B11" s="197"/>
      <c r="C11" s="246">
        <v>119</v>
      </c>
      <c r="D11" s="99" t="s">
        <v>9</v>
      </c>
      <c r="E11" s="88" t="s">
        <v>42</v>
      </c>
      <c r="F11" s="245">
        <v>30</v>
      </c>
      <c r="G11" s="61"/>
      <c r="H11" s="165">
        <v>2.2799999999999998</v>
      </c>
      <c r="I11" s="20">
        <v>0.24</v>
      </c>
      <c r="J11" s="39">
        <v>14.76</v>
      </c>
      <c r="K11" s="217">
        <v>70.5</v>
      </c>
      <c r="L11" s="165">
        <v>0.03</v>
      </c>
      <c r="M11" s="19">
        <v>0.01</v>
      </c>
      <c r="N11" s="20">
        <v>0</v>
      </c>
      <c r="O11" s="20">
        <v>0</v>
      </c>
      <c r="P11" s="39">
        <v>0</v>
      </c>
      <c r="Q11" s="165">
        <v>6</v>
      </c>
      <c r="R11" s="20">
        <v>19.5</v>
      </c>
      <c r="S11" s="20">
        <v>4.2</v>
      </c>
      <c r="T11" s="20">
        <v>0.33</v>
      </c>
      <c r="U11" s="20">
        <v>27.9</v>
      </c>
      <c r="V11" s="20">
        <v>9.6000000000000002E-4</v>
      </c>
      <c r="W11" s="20">
        <v>1.8E-3</v>
      </c>
      <c r="X11" s="39">
        <v>4.3499999999999997E-3</v>
      </c>
    </row>
    <row r="12" spans="1:24" s="30" customFormat="1" ht="37.5" customHeight="1" x14ac:dyDescent="0.25">
      <c r="A12" s="295"/>
      <c r="B12" s="197"/>
      <c r="C12" s="245">
        <v>120</v>
      </c>
      <c r="D12" s="99" t="s">
        <v>10</v>
      </c>
      <c r="E12" s="88" t="s">
        <v>36</v>
      </c>
      <c r="F12" s="99">
        <v>20</v>
      </c>
      <c r="G12" s="99"/>
      <c r="H12" s="165">
        <v>1.32</v>
      </c>
      <c r="I12" s="20">
        <v>0.24</v>
      </c>
      <c r="J12" s="39">
        <v>8.0399999999999991</v>
      </c>
      <c r="K12" s="217">
        <v>39.6</v>
      </c>
      <c r="L12" s="165">
        <v>0.03</v>
      </c>
      <c r="M12" s="19">
        <v>0.02</v>
      </c>
      <c r="N12" s="20">
        <v>0</v>
      </c>
      <c r="O12" s="20">
        <v>0</v>
      </c>
      <c r="P12" s="39">
        <v>0</v>
      </c>
      <c r="Q12" s="165">
        <v>5.8</v>
      </c>
      <c r="R12" s="20">
        <v>30</v>
      </c>
      <c r="S12" s="20">
        <v>9.4</v>
      </c>
      <c r="T12" s="20">
        <v>0.78</v>
      </c>
      <c r="U12" s="20">
        <v>47</v>
      </c>
      <c r="V12" s="20">
        <v>8.8000000000000003E-4</v>
      </c>
      <c r="W12" s="20">
        <v>1E-3</v>
      </c>
      <c r="X12" s="39">
        <v>0</v>
      </c>
    </row>
    <row r="13" spans="1:24" s="30" customFormat="1" ht="37.5" customHeight="1" x14ac:dyDescent="0.25">
      <c r="A13" s="295"/>
      <c r="B13" s="197"/>
      <c r="C13" s="245"/>
      <c r="D13" s="61"/>
      <c r="E13" s="396" t="s">
        <v>16</v>
      </c>
      <c r="F13" s="347">
        <f>F6+F7+F8+F9+F10+F11+F12</f>
        <v>760</v>
      </c>
      <c r="G13" s="161"/>
      <c r="H13" s="242">
        <f t="shared" ref="H13:X13" si="0">H6+H7+H8+H9+H10+H11+H12</f>
        <v>31.890000000000004</v>
      </c>
      <c r="I13" s="241">
        <f t="shared" si="0"/>
        <v>30.319999999999993</v>
      </c>
      <c r="J13" s="244">
        <f t="shared" si="0"/>
        <v>104.66999999999999</v>
      </c>
      <c r="K13" s="418">
        <f t="shared" si="0"/>
        <v>820</v>
      </c>
      <c r="L13" s="336">
        <f t="shared" si="0"/>
        <v>0.28000000000000003</v>
      </c>
      <c r="M13" s="336">
        <f t="shared" si="0"/>
        <v>0.29000000000000004</v>
      </c>
      <c r="N13" s="241">
        <f t="shared" si="0"/>
        <v>12.110000000000001</v>
      </c>
      <c r="O13" s="241">
        <f t="shared" si="0"/>
        <v>390</v>
      </c>
      <c r="P13" s="243">
        <f t="shared" si="0"/>
        <v>0.13</v>
      </c>
      <c r="Q13" s="242">
        <f t="shared" si="0"/>
        <v>104.21</v>
      </c>
      <c r="R13" s="241">
        <f t="shared" si="0"/>
        <v>352.49</v>
      </c>
      <c r="S13" s="241">
        <f t="shared" si="0"/>
        <v>79.06</v>
      </c>
      <c r="T13" s="241">
        <f t="shared" si="0"/>
        <v>5.97</v>
      </c>
      <c r="U13" s="241">
        <f t="shared" si="0"/>
        <v>857.15</v>
      </c>
      <c r="V13" s="241">
        <f t="shared" si="0"/>
        <v>1.7979999999999999E-2</v>
      </c>
      <c r="W13" s="241">
        <f t="shared" si="0"/>
        <v>5.0400000000000002E-3</v>
      </c>
      <c r="X13" s="243">
        <f t="shared" si="0"/>
        <v>9.4349999999999989E-2</v>
      </c>
    </row>
    <row r="14" spans="1:24" s="30" customFormat="1" ht="37.5" customHeight="1" thickBot="1" x14ac:dyDescent="0.3">
      <c r="A14" s="309"/>
      <c r="B14" s="81"/>
      <c r="C14" s="157"/>
      <c r="D14" s="121"/>
      <c r="E14" s="403" t="s">
        <v>59</v>
      </c>
      <c r="F14" s="384"/>
      <c r="G14" s="389"/>
      <c r="H14" s="422"/>
      <c r="I14" s="423"/>
      <c r="J14" s="420"/>
      <c r="K14" s="254">
        <f>K13/23.5</f>
        <v>34.893617021276597</v>
      </c>
      <c r="L14" s="419"/>
      <c r="M14" s="419"/>
      <c r="N14" s="423"/>
      <c r="O14" s="423"/>
      <c r="P14" s="379"/>
      <c r="Q14" s="422"/>
      <c r="R14" s="423"/>
      <c r="S14" s="423"/>
      <c r="T14" s="423"/>
      <c r="U14" s="423"/>
      <c r="V14" s="423"/>
      <c r="W14" s="423"/>
      <c r="X14" s="379"/>
    </row>
    <row r="15" spans="1:24" s="131" customFormat="1" ht="18.75" x14ac:dyDescent="0.25">
      <c r="C15" s="166"/>
      <c r="D15" s="167"/>
      <c r="E15" s="168"/>
      <c r="F15" s="169"/>
      <c r="G15" s="167"/>
      <c r="H15" s="167"/>
      <c r="I15" s="167"/>
      <c r="J15" s="167"/>
    </row>
    <row r="16" spans="1:24" x14ac:dyDescent="0.25">
      <c r="D16" s="11"/>
      <c r="E16" s="11"/>
      <c r="F16" s="11"/>
      <c r="G16" s="11"/>
      <c r="H16" s="11"/>
      <c r="I16" s="11"/>
      <c r="J16" s="11"/>
    </row>
    <row r="17" spans="2:10" ht="15.75" x14ac:dyDescent="0.25">
      <c r="B17" s="470" t="s">
        <v>123</v>
      </c>
      <c r="C17" s="471"/>
      <c r="D17" s="471"/>
      <c r="E17" s="11"/>
      <c r="F17" s="11"/>
      <c r="G17" s="11"/>
      <c r="H17" s="11"/>
      <c r="I17" s="11"/>
      <c r="J17" s="11"/>
    </row>
    <row r="18" spans="2:10" ht="15.75" x14ac:dyDescent="0.25">
      <c r="B18" s="472" t="s">
        <v>124</v>
      </c>
      <c r="C18" s="473"/>
      <c r="D18" s="473"/>
      <c r="E18" s="11"/>
      <c r="F18" s="11"/>
      <c r="G18" s="11"/>
      <c r="H18" s="11"/>
      <c r="I18" s="11"/>
      <c r="J18" s="11"/>
    </row>
    <row r="19" spans="2:10" x14ac:dyDescent="0.25">
      <c r="D19" s="11"/>
      <c r="E19" s="11"/>
      <c r="F19" s="11"/>
      <c r="G19" s="11"/>
      <c r="H19" s="11"/>
      <c r="I19" s="11"/>
      <c r="J19" s="11"/>
    </row>
    <row r="20" spans="2:10" x14ac:dyDescent="0.25">
      <c r="D20" s="11"/>
      <c r="E20" s="11"/>
      <c r="F20" s="11"/>
      <c r="G20" s="11"/>
      <c r="H20" s="11"/>
      <c r="I20" s="11"/>
      <c r="J20" s="11"/>
    </row>
    <row r="21" spans="2:10" x14ac:dyDescent="0.25">
      <c r="D21" s="11"/>
      <c r="E21" s="11"/>
      <c r="F21" s="11"/>
      <c r="G21" s="11"/>
      <c r="H21" s="11"/>
      <c r="I21" s="11"/>
      <c r="J21" s="11"/>
    </row>
    <row r="22" spans="2:10" x14ac:dyDescent="0.25">
      <c r="D22" s="11"/>
      <c r="E22" s="11"/>
      <c r="F22" s="11"/>
      <c r="G22" s="11"/>
      <c r="H22" s="11"/>
      <c r="I22" s="11"/>
      <c r="J22" s="11"/>
    </row>
  </sheetData>
  <mergeCells count="11">
    <mergeCell ref="L4:P4"/>
    <mergeCell ref="Q4:X4"/>
    <mergeCell ref="C4:C5"/>
    <mergeCell ref="K4:K5"/>
    <mergeCell ref="A4:A5"/>
    <mergeCell ref="B4:B5"/>
    <mergeCell ref="D4:D5"/>
    <mergeCell ref="E4:E5"/>
    <mergeCell ref="F4:F5"/>
    <mergeCell ref="G4:G5"/>
    <mergeCell ref="H4:J4"/>
  </mergeCells>
  <pageMargins left="0.7" right="0.7" top="0.75" bottom="0.75" header="0.3" footer="0.3"/>
  <pageSetup paperSize="9" scale="3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X16"/>
  <sheetViews>
    <sheetView topLeftCell="A2" zoomScale="90" zoomScaleNormal="90" workbookViewId="0">
      <selection activeCell="A2" sqref="A2"/>
    </sheetView>
  </sheetViews>
  <sheetFormatPr defaultRowHeight="15" x14ac:dyDescent="0.25"/>
  <cols>
    <col min="1" max="1" width="19.28515625" customWidth="1"/>
    <col min="2" max="2" width="19.85546875" customWidth="1"/>
    <col min="3" max="3" width="19.42578125" style="5" customWidth="1"/>
    <col min="4" max="4" width="20.85546875" customWidth="1"/>
    <col min="5" max="5" width="54.28515625" customWidth="1"/>
    <col min="6" max="6" width="13.85546875" customWidth="1"/>
    <col min="7" max="7" width="14.85546875" customWidth="1"/>
    <col min="8" max="8" width="12.42578125" customWidth="1"/>
    <col min="9" max="9" width="11.28515625" customWidth="1"/>
    <col min="10" max="10" width="12.85546875" customWidth="1"/>
    <col min="11" max="11" width="23.28515625" customWidth="1"/>
    <col min="12" max="12" width="11.28515625" customWidth="1"/>
    <col min="22" max="22" width="11.7109375" customWidth="1"/>
    <col min="23" max="23" width="13.42578125" customWidth="1"/>
  </cols>
  <sheetData>
    <row r="2" spans="1:24" ht="23.25" x14ac:dyDescent="0.35">
      <c r="A2" s="273" t="s">
        <v>131</v>
      </c>
      <c r="B2" s="273"/>
      <c r="C2" s="274"/>
      <c r="D2" s="273" t="s">
        <v>2</v>
      </c>
      <c r="E2" s="273"/>
      <c r="F2" s="275" t="s">
        <v>1</v>
      </c>
      <c r="G2" s="274">
        <v>23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516" t="s">
        <v>0</v>
      </c>
      <c r="B4" s="516"/>
      <c r="C4" s="519" t="s">
        <v>84</v>
      </c>
      <c r="D4" s="516" t="s">
        <v>33</v>
      </c>
      <c r="E4" s="518" t="s">
        <v>32</v>
      </c>
      <c r="F4" s="518" t="s">
        <v>21</v>
      </c>
      <c r="G4" s="518" t="s">
        <v>31</v>
      </c>
      <c r="H4" s="522" t="s">
        <v>18</v>
      </c>
      <c r="I4" s="523"/>
      <c r="J4" s="524"/>
      <c r="K4" s="519" t="s">
        <v>85</v>
      </c>
      <c r="L4" s="509" t="s">
        <v>19</v>
      </c>
      <c r="M4" s="510"/>
      <c r="N4" s="511"/>
      <c r="O4" s="511"/>
      <c r="P4" s="512"/>
      <c r="Q4" s="522" t="s">
        <v>20</v>
      </c>
      <c r="R4" s="525"/>
      <c r="S4" s="525"/>
      <c r="T4" s="525"/>
      <c r="U4" s="525"/>
      <c r="V4" s="525"/>
      <c r="W4" s="525"/>
      <c r="X4" s="526"/>
    </row>
    <row r="5" spans="1:24" s="16" customFormat="1" ht="46.5" thickBot="1" x14ac:dyDescent="0.3">
      <c r="A5" s="517"/>
      <c r="B5" s="517"/>
      <c r="C5" s="520"/>
      <c r="D5" s="517"/>
      <c r="E5" s="517"/>
      <c r="F5" s="517"/>
      <c r="G5" s="517"/>
      <c r="H5" s="70" t="s">
        <v>22</v>
      </c>
      <c r="I5" s="226" t="s">
        <v>23</v>
      </c>
      <c r="J5" s="257" t="s">
        <v>24</v>
      </c>
      <c r="K5" s="536"/>
      <c r="L5" s="193" t="s">
        <v>25</v>
      </c>
      <c r="M5" s="193" t="s">
        <v>64</v>
      </c>
      <c r="N5" s="193" t="s">
        <v>26</v>
      </c>
      <c r="O5" s="225" t="s">
        <v>65</v>
      </c>
      <c r="P5" s="193" t="s">
        <v>66</v>
      </c>
      <c r="Q5" s="193" t="s">
        <v>27</v>
      </c>
      <c r="R5" s="193" t="s">
        <v>28</v>
      </c>
      <c r="S5" s="193" t="s">
        <v>29</v>
      </c>
      <c r="T5" s="193" t="s">
        <v>30</v>
      </c>
      <c r="U5" s="193" t="s">
        <v>67</v>
      </c>
      <c r="V5" s="193" t="s">
        <v>68</v>
      </c>
      <c r="W5" s="193" t="s">
        <v>69</v>
      </c>
      <c r="X5" s="226" t="s">
        <v>70</v>
      </c>
    </row>
    <row r="6" spans="1:24" s="16" customFormat="1" ht="39" customHeight="1" x14ac:dyDescent="0.25">
      <c r="A6" s="293" t="s">
        <v>4</v>
      </c>
      <c r="B6" s="79"/>
      <c r="C6" s="249">
        <v>24</v>
      </c>
      <c r="D6" s="79" t="s">
        <v>15</v>
      </c>
      <c r="E6" s="195" t="s">
        <v>63</v>
      </c>
      <c r="F6" s="314">
        <v>150</v>
      </c>
      <c r="G6" s="288"/>
      <c r="H6" s="156">
        <v>0.6</v>
      </c>
      <c r="I6" s="33">
        <v>0.6</v>
      </c>
      <c r="J6" s="34">
        <v>14.7</v>
      </c>
      <c r="K6" s="428">
        <v>70.5</v>
      </c>
      <c r="L6" s="40">
        <v>0.05</v>
      </c>
      <c r="M6" s="40">
        <v>0.03</v>
      </c>
      <c r="N6" s="31">
        <v>15</v>
      </c>
      <c r="O6" s="31">
        <v>0</v>
      </c>
      <c r="P6" s="41">
        <v>0</v>
      </c>
      <c r="Q6" s="156">
        <v>24</v>
      </c>
      <c r="R6" s="33">
        <v>16.5</v>
      </c>
      <c r="S6" s="33">
        <v>13.5</v>
      </c>
      <c r="T6" s="33">
        <v>3.3</v>
      </c>
      <c r="U6" s="33">
        <v>417</v>
      </c>
      <c r="V6" s="33">
        <v>3.0000000000000001E-3</v>
      </c>
      <c r="W6" s="33">
        <v>4.4999999999999999E-4</v>
      </c>
      <c r="X6" s="34">
        <v>0.01</v>
      </c>
    </row>
    <row r="7" spans="1:24" s="16" customFormat="1" ht="39" customHeight="1" x14ac:dyDescent="0.25">
      <c r="A7" s="294"/>
      <c r="B7" s="74"/>
      <c r="C7" s="61">
        <v>144</v>
      </c>
      <c r="D7" s="75" t="s">
        <v>6</v>
      </c>
      <c r="E7" s="171" t="s">
        <v>109</v>
      </c>
      <c r="F7" s="137">
        <v>200</v>
      </c>
      <c r="G7" s="61"/>
      <c r="H7" s="146">
        <v>4.66</v>
      </c>
      <c r="I7" s="50">
        <v>7.31</v>
      </c>
      <c r="J7" s="123">
        <v>7.08</v>
      </c>
      <c r="K7" s="246">
        <v>112.51</v>
      </c>
      <c r="L7" s="48">
        <v>0.05</v>
      </c>
      <c r="M7" s="48">
        <v>5.0000000000000001E-3</v>
      </c>
      <c r="N7" s="13">
        <v>11.05</v>
      </c>
      <c r="O7" s="13">
        <v>110</v>
      </c>
      <c r="P7" s="22">
        <v>0</v>
      </c>
      <c r="Q7" s="144">
        <v>16.12</v>
      </c>
      <c r="R7" s="13">
        <v>58.61</v>
      </c>
      <c r="S7" s="13">
        <v>18.46</v>
      </c>
      <c r="T7" s="13">
        <v>0.73</v>
      </c>
      <c r="U7" s="13">
        <v>186.36</v>
      </c>
      <c r="V7" s="13">
        <v>2.1299999999999999E-3</v>
      </c>
      <c r="W7" s="13">
        <v>3.2000000000000003E-4</v>
      </c>
      <c r="X7" s="39">
        <v>0.65</v>
      </c>
    </row>
    <row r="8" spans="1:24" s="30" customFormat="1" ht="39" customHeight="1" x14ac:dyDescent="0.25">
      <c r="A8" s="295"/>
      <c r="B8" s="75"/>
      <c r="C8" s="61">
        <v>296</v>
      </c>
      <c r="D8" s="75" t="s">
        <v>7</v>
      </c>
      <c r="E8" s="103" t="s">
        <v>60</v>
      </c>
      <c r="F8" s="137">
        <v>90</v>
      </c>
      <c r="G8" s="61"/>
      <c r="H8" s="165">
        <v>18.89</v>
      </c>
      <c r="I8" s="20">
        <v>19.34</v>
      </c>
      <c r="J8" s="39">
        <v>7.73</v>
      </c>
      <c r="K8" s="317">
        <v>281.58</v>
      </c>
      <c r="L8" s="19">
        <v>0.08</v>
      </c>
      <c r="M8" s="20">
        <v>0.16</v>
      </c>
      <c r="N8" s="20">
        <v>1.39</v>
      </c>
      <c r="O8" s="20">
        <v>30</v>
      </c>
      <c r="P8" s="21">
        <v>0.21</v>
      </c>
      <c r="Q8" s="165">
        <v>30.79</v>
      </c>
      <c r="R8" s="20">
        <v>179.37</v>
      </c>
      <c r="S8" s="20">
        <v>22.65</v>
      </c>
      <c r="T8" s="20">
        <v>2.04</v>
      </c>
      <c r="U8" s="20">
        <v>271.20999999999998</v>
      </c>
      <c r="V8" s="20">
        <v>5.8599999999999998E-3</v>
      </c>
      <c r="W8" s="20">
        <v>3.0899999999999999E-3</v>
      </c>
      <c r="X8" s="39">
        <v>0.09</v>
      </c>
    </row>
    <row r="9" spans="1:24" s="30" customFormat="1" ht="39" customHeight="1" x14ac:dyDescent="0.25">
      <c r="A9" s="295"/>
      <c r="B9" s="197"/>
      <c r="C9" s="99">
        <v>51</v>
      </c>
      <c r="D9" s="75" t="s">
        <v>38</v>
      </c>
      <c r="E9" s="120" t="s">
        <v>127</v>
      </c>
      <c r="F9" s="75">
        <v>150</v>
      </c>
      <c r="G9" s="61"/>
      <c r="H9" s="351">
        <v>3.33</v>
      </c>
      <c r="I9" s="352">
        <v>3.81</v>
      </c>
      <c r="J9" s="404">
        <v>26.04</v>
      </c>
      <c r="K9" s="405">
        <v>151.12</v>
      </c>
      <c r="L9" s="165">
        <v>0.15</v>
      </c>
      <c r="M9" s="20">
        <v>0.1</v>
      </c>
      <c r="N9" s="20">
        <v>14.03</v>
      </c>
      <c r="O9" s="20">
        <v>20</v>
      </c>
      <c r="P9" s="39">
        <v>0.06</v>
      </c>
      <c r="Q9" s="165">
        <v>20.11</v>
      </c>
      <c r="R9" s="20">
        <v>90.58</v>
      </c>
      <c r="S9" s="20">
        <v>35.68</v>
      </c>
      <c r="T9" s="20">
        <v>1.45</v>
      </c>
      <c r="U9" s="20">
        <v>830.41</v>
      </c>
      <c r="V9" s="20">
        <v>7.0000000000000001E-3</v>
      </c>
      <c r="W9" s="20">
        <v>0</v>
      </c>
      <c r="X9" s="39">
        <v>0</v>
      </c>
    </row>
    <row r="10" spans="1:24" s="30" customFormat="1" ht="39" customHeight="1" x14ac:dyDescent="0.25">
      <c r="A10" s="295"/>
      <c r="B10" s="197"/>
      <c r="C10" s="61">
        <v>114</v>
      </c>
      <c r="D10" s="75" t="s">
        <v>3</v>
      </c>
      <c r="E10" s="120" t="s">
        <v>39</v>
      </c>
      <c r="F10" s="75">
        <v>200</v>
      </c>
      <c r="G10" s="61"/>
      <c r="H10" s="165">
        <v>0</v>
      </c>
      <c r="I10" s="20">
        <v>0</v>
      </c>
      <c r="J10" s="39">
        <v>7.27</v>
      </c>
      <c r="K10" s="367">
        <v>28.73</v>
      </c>
      <c r="L10" s="19">
        <v>0</v>
      </c>
      <c r="M10" s="19">
        <v>0</v>
      </c>
      <c r="N10" s="20">
        <v>0</v>
      </c>
      <c r="O10" s="20">
        <v>0</v>
      </c>
      <c r="P10" s="21">
        <v>0</v>
      </c>
      <c r="Q10" s="165">
        <v>0.26</v>
      </c>
      <c r="R10" s="20">
        <v>0.03</v>
      </c>
      <c r="S10" s="20">
        <v>0.03</v>
      </c>
      <c r="T10" s="20">
        <v>0.02</v>
      </c>
      <c r="U10" s="20">
        <v>0.28999999999999998</v>
      </c>
      <c r="V10" s="20">
        <v>0</v>
      </c>
      <c r="W10" s="20">
        <v>0</v>
      </c>
      <c r="X10" s="39">
        <v>0</v>
      </c>
    </row>
    <row r="11" spans="1:24" s="30" customFormat="1" ht="29.25" customHeight="1" x14ac:dyDescent="0.25">
      <c r="A11" s="295"/>
      <c r="B11" s="197"/>
      <c r="C11" s="203">
        <v>119</v>
      </c>
      <c r="D11" s="75" t="s">
        <v>9</v>
      </c>
      <c r="E11" s="125" t="s">
        <v>42</v>
      </c>
      <c r="F11" s="75">
        <v>30</v>
      </c>
      <c r="G11" s="61"/>
      <c r="H11" s="165">
        <v>2.2799999999999998</v>
      </c>
      <c r="I11" s="20">
        <v>0.24</v>
      </c>
      <c r="J11" s="39">
        <v>14.76</v>
      </c>
      <c r="K11" s="217">
        <v>70.5</v>
      </c>
      <c r="L11" s="165">
        <v>0.03</v>
      </c>
      <c r="M11" s="19">
        <v>0.01</v>
      </c>
      <c r="N11" s="20">
        <v>0</v>
      </c>
      <c r="O11" s="20">
        <v>0</v>
      </c>
      <c r="P11" s="39">
        <v>0</v>
      </c>
      <c r="Q11" s="165">
        <v>6</v>
      </c>
      <c r="R11" s="20">
        <v>19.5</v>
      </c>
      <c r="S11" s="20">
        <v>4.2</v>
      </c>
      <c r="T11" s="20">
        <v>0.33</v>
      </c>
      <c r="U11" s="20">
        <v>27.9</v>
      </c>
      <c r="V11" s="20">
        <v>9.6000000000000002E-4</v>
      </c>
      <c r="W11" s="20">
        <v>1.8E-3</v>
      </c>
      <c r="X11" s="39">
        <v>4.3499999999999997E-3</v>
      </c>
    </row>
    <row r="12" spans="1:24" s="30" customFormat="1" ht="39" customHeight="1" x14ac:dyDescent="0.25">
      <c r="A12" s="295"/>
      <c r="B12" s="197"/>
      <c r="C12" s="61">
        <v>120</v>
      </c>
      <c r="D12" s="75" t="s">
        <v>10</v>
      </c>
      <c r="E12" s="125" t="s">
        <v>36</v>
      </c>
      <c r="F12" s="75">
        <v>45</v>
      </c>
      <c r="G12" s="205"/>
      <c r="H12" s="165">
        <v>2.97</v>
      </c>
      <c r="I12" s="20">
        <v>0.54</v>
      </c>
      <c r="J12" s="39">
        <v>18.09</v>
      </c>
      <c r="K12" s="317">
        <v>89.1</v>
      </c>
      <c r="L12" s="19">
        <v>0.08</v>
      </c>
      <c r="M12" s="19">
        <v>0.03</v>
      </c>
      <c r="N12" s="20">
        <v>0</v>
      </c>
      <c r="O12" s="20">
        <v>0</v>
      </c>
      <c r="P12" s="21">
        <v>0</v>
      </c>
      <c r="Q12" s="165">
        <v>13.05</v>
      </c>
      <c r="R12" s="20">
        <v>67.5</v>
      </c>
      <c r="S12" s="20">
        <v>21.15</v>
      </c>
      <c r="T12" s="20">
        <v>1.75</v>
      </c>
      <c r="U12" s="20">
        <v>105.75</v>
      </c>
      <c r="V12" s="20">
        <v>1.6999999999999999E-3</v>
      </c>
      <c r="W12" s="20">
        <v>2.2000000000000001E-3</v>
      </c>
      <c r="X12" s="39">
        <v>0.01</v>
      </c>
    </row>
    <row r="13" spans="1:24" s="30" customFormat="1" ht="39" customHeight="1" x14ac:dyDescent="0.25">
      <c r="A13" s="295"/>
      <c r="B13" s="75"/>
      <c r="C13" s="61"/>
      <c r="D13" s="75"/>
      <c r="E13" s="125" t="s">
        <v>16</v>
      </c>
      <c r="F13" s="158">
        <f>F6+F7+F8+F9+F10+F11+F12</f>
        <v>865</v>
      </c>
      <c r="G13" s="427"/>
      <c r="H13" s="242">
        <f t="shared" ref="H13:X13" si="0">H6+H7+H8+H9+H10+H11+H12</f>
        <v>32.729999999999997</v>
      </c>
      <c r="I13" s="241">
        <f t="shared" si="0"/>
        <v>31.839999999999996</v>
      </c>
      <c r="J13" s="243">
        <f t="shared" si="0"/>
        <v>95.67</v>
      </c>
      <c r="K13" s="431">
        <f>K6+K7+K8+K9+K10+K11+K12</f>
        <v>804.04000000000008</v>
      </c>
      <c r="L13" s="336">
        <f t="shared" si="0"/>
        <v>0.44</v>
      </c>
      <c r="M13" s="336">
        <f t="shared" si="0"/>
        <v>0.33500000000000008</v>
      </c>
      <c r="N13" s="241">
        <f t="shared" si="0"/>
        <v>41.47</v>
      </c>
      <c r="O13" s="241">
        <f t="shared" si="0"/>
        <v>160</v>
      </c>
      <c r="P13" s="244">
        <f t="shared" si="0"/>
        <v>0.27</v>
      </c>
      <c r="Q13" s="242">
        <f t="shared" si="0"/>
        <v>110.33</v>
      </c>
      <c r="R13" s="241">
        <f t="shared" si="0"/>
        <v>432.09</v>
      </c>
      <c r="S13" s="241">
        <f t="shared" si="0"/>
        <v>115.66999999999999</v>
      </c>
      <c r="T13" s="241">
        <f t="shared" si="0"/>
        <v>9.6199999999999992</v>
      </c>
      <c r="U13" s="241">
        <f t="shared" si="0"/>
        <v>1838.92</v>
      </c>
      <c r="V13" s="241">
        <f t="shared" si="0"/>
        <v>2.0649999999999998E-2</v>
      </c>
      <c r="W13" s="241">
        <f t="shared" si="0"/>
        <v>7.8600000000000007E-3</v>
      </c>
      <c r="X13" s="243">
        <f t="shared" si="0"/>
        <v>0.76434999999999997</v>
      </c>
    </row>
    <row r="14" spans="1:24" s="30" customFormat="1" ht="39" customHeight="1" thickBot="1" x14ac:dyDescent="0.3">
      <c r="A14" s="309"/>
      <c r="B14" s="78"/>
      <c r="C14" s="121"/>
      <c r="D14" s="78"/>
      <c r="E14" s="401" t="s">
        <v>17</v>
      </c>
      <c r="F14" s="199"/>
      <c r="G14" s="425"/>
      <c r="H14" s="422"/>
      <c r="I14" s="423"/>
      <c r="J14" s="379"/>
      <c r="K14" s="368">
        <f>K13/23.5</f>
        <v>34.21446808510639</v>
      </c>
      <c r="L14" s="419"/>
      <c r="M14" s="419"/>
      <c r="N14" s="423"/>
      <c r="O14" s="423"/>
      <c r="P14" s="420"/>
      <c r="Q14" s="422"/>
      <c r="R14" s="423"/>
      <c r="S14" s="423"/>
      <c r="T14" s="423"/>
      <c r="U14" s="423"/>
      <c r="V14" s="423"/>
      <c r="W14" s="423"/>
      <c r="X14" s="379"/>
    </row>
    <row r="15" spans="1:24" s="131" customFormat="1" x14ac:dyDescent="0.25">
      <c r="C15" s="166"/>
    </row>
    <row r="16" spans="1:24" x14ac:dyDescent="0.25">
      <c r="D16" s="11"/>
      <c r="E16" s="11"/>
      <c r="F16" s="11"/>
      <c r="G16" s="11"/>
      <c r="H16" s="11"/>
      <c r="I16" s="11"/>
      <c r="J16" s="11"/>
    </row>
  </sheetData>
  <mergeCells count="11">
    <mergeCell ref="L4:P4"/>
    <mergeCell ref="Q4:X4"/>
    <mergeCell ref="K4:K5"/>
    <mergeCell ref="C4:C5"/>
    <mergeCell ref="A4:A5"/>
    <mergeCell ref="B4:B5"/>
    <mergeCell ref="D4:D5"/>
    <mergeCell ref="E4:E5"/>
    <mergeCell ref="F4:F5"/>
    <mergeCell ref="G4:G5"/>
    <mergeCell ref="H4:J4"/>
  </mergeCells>
  <pageMargins left="0.7" right="0.7" top="0.75" bottom="0.75" header="0.3" footer="0.3"/>
  <pageSetup paperSize="9" scale="37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X15"/>
  <sheetViews>
    <sheetView zoomScale="90" zoomScaleNormal="90" workbookViewId="0">
      <selection activeCell="A2" sqref="A2"/>
    </sheetView>
  </sheetViews>
  <sheetFormatPr defaultRowHeight="15" x14ac:dyDescent="0.25"/>
  <cols>
    <col min="1" max="1" width="18.7109375" customWidth="1"/>
    <col min="2" max="2" width="19.140625" customWidth="1"/>
    <col min="3" max="3" width="20.140625" style="5" customWidth="1"/>
    <col min="4" max="4" width="20.85546875" customWidth="1"/>
    <col min="5" max="5" width="61" customWidth="1"/>
    <col min="6" max="6" width="13.85546875" customWidth="1"/>
    <col min="7" max="7" width="14.85546875" customWidth="1"/>
    <col min="8" max="8" width="12.42578125" customWidth="1"/>
    <col min="9" max="9" width="11.28515625" customWidth="1"/>
    <col min="10" max="10" width="12.85546875" customWidth="1"/>
    <col min="11" max="11" width="23.28515625" customWidth="1"/>
    <col min="12" max="12" width="11.28515625" customWidth="1"/>
    <col min="22" max="22" width="11.7109375" customWidth="1"/>
    <col min="23" max="23" width="13.42578125" customWidth="1"/>
  </cols>
  <sheetData>
    <row r="2" spans="1:24" ht="23.25" x14ac:dyDescent="0.35">
      <c r="A2" s="273" t="s">
        <v>131</v>
      </c>
      <c r="B2" s="273"/>
      <c r="C2" s="274"/>
      <c r="D2" s="273" t="s">
        <v>2</v>
      </c>
      <c r="E2" s="273"/>
      <c r="F2" s="275" t="s">
        <v>1</v>
      </c>
      <c r="G2" s="274">
        <v>20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516" t="s">
        <v>0</v>
      </c>
      <c r="B4" s="516"/>
      <c r="C4" s="519" t="s">
        <v>84</v>
      </c>
      <c r="D4" s="516" t="s">
        <v>33</v>
      </c>
      <c r="E4" s="518" t="s">
        <v>32</v>
      </c>
      <c r="F4" s="518" t="s">
        <v>21</v>
      </c>
      <c r="G4" s="518" t="s">
        <v>31</v>
      </c>
      <c r="H4" s="522" t="s">
        <v>18</v>
      </c>
      <c r="I4" s="523"/>
      <c r="J4" s="524"/>
      <c r="K4" s="519" t="s">
        <v>85</v>
      </c>
      <c r="L4" s="509" t="s">
        <v>19</v>
      </c>
      <c r="M4" s="510"/>
      <c r="N4" s="511"/>
      <c r="O4" s="511"/>
      <c r="P4" s="512"/>
      <c r="Q4" s="522" t="s">
        <v>20</v>
      </c>
      <c r="R4" s="525"/>
      <c r="S4" s="525"/>
      <c r="T4" s="525"/>
      <c r="U4" s="525"/>
      <c r="V4" s="525"/>
      <c r="W4" s="525"/>
      <c r="X4" s="526"/>
    </row>
    <row r="5" spans="1:24" s="16" customFormat="1" ht="46.5" thickBot="1" x14ac:dyDescent="0.3">
      <c r="A5" s="517"/>
      <c r="B5" s="517"/>
      <c r="C5" s="520"/>
      <c r="D5" s="517"/>
      <c r="E5" s="517"/>
      <c r="F5" s="517"/>
      <c r="G5" s="517"/>
      <c r="H5" s="70" t="s">
        <v>22</v>
      </c>
      <c r="I5" s="226" t="s">
        <v>23</v>
      </c>
      <c r="J5" s="257" t="s">
        <v>24</v>
      </c>
      <c r="K5" s="536"/>
      <c r="L5" s="193" t="s">
        <v>25</v>
      </c>
      <c r="M5" s="193" t="s">
        <v>64</v>
      </c>
      <c r="N5" s="193" t="s">
        <v>26</v>
      </c>
      <c r="O5" s="225" t="s">
        <v>65</v>
      </c>
      <c r="P5" s="193" t="s">
        <v>66</v>
      </c>
      <c r="Q5" s="193" t="s">
        <v>27</v>
      </c>
      <c r="R5" s="193" t="s">
        <v>28</v>
      </c>
      <c r="S5" s="193" t="s">
        <v>29</v>
      </c>
      <c r="T5" s="193" t="s">
        <v>30</v>
      </c>
      <c r="U5" s="193" t="s">
        <v>67</v>
      </c>
      <c r="V5" s="193" t="s">
        <v>68</v>
      </c>
      <c r="W5" s="193" t="s">
        <v>69</v>
      </c>
      <c r="X5" s="226" t="s">
        <v>70</v>
      </c>
    </row>
    <row r="6" spans="1:24" s="16" customFormat="1" ht="39" customHeight="1" x14ac:dyDescent="0.25">
      <c r="A6" s="293" t="s">
        <v>4</v>
      </c>
      <c r="B6" s="79"/>
      <c r="C6" s="458">
        <v>13</v>
      </c>
      <c r="D6" s="441" t="s">
        <v>5</v>
      </c>
      <c r="E6" s="462" t="s">
        <v>101</v>
      </c>
      <c r="F6" s="463">
        <v>60</v>
      </c>
      <c r="G6" s="441"/>
      <c r="H6" s="464">
        <v>1.1200000000000001</v>
      </c>
      <c r="I6" s="465">
        <v>4.2699999999999996</v>
      </c>
      <c r="J6" s="466">
        <v>6.02</v>
      </c>
      <c r="K6" s="467">
        <v>68.62</v>
      </c>
      <c r="L6" s="156">
        <v>0.03</v>
      </c>
      <c r="M6" s="33">
        <v>0.04</v>
      </c>
      <c r="N6" s="33">
        <v>3.29</v>
      </c>
      <c r="O6" s="33">
        <v>450</v>
      </c>
      <c r="P6" s="34">
        <v>0</v>
      </c>
      <c r="Q6" s="156">
        <v>14.45</v>
      </c>
      <c r="R6" s="33">
        <v>29.75</v>
      </c>
      <c r="S6" s="33">
        <v>18.420000000000002</v>
      </c>
      <c r="T6" s="33">
        <v>0.54</v>
      </c>
      <c r="U6" s="33">
        <v>161.77000000000001</v>
      </c>
      <c r="V6" s="33">
        <v>2E-3</v>
      </c>
      <c r="W6" s="33">
        <v>0</v>
      </c>
      <c r="X6" s="34">
        <v>0</v>
      </c>
    </row>
    <row r="7" spans="1:24" s="30" customFormat="1" ht="39" customHeight="1" x14ac:dyDescent="0.25">
      <c r="A7" s="294"/>
      <c r="B7" s="74"/>
      <c r="C7" s="245">
        <v>41</v>
      </c>
      <c r="D7" s="75" t="s">
        <v>6</v>
      </c>
      <c r="E7" s="256" t="s">
        <v>52</v>
      </c>
      <c r="F7" s="137">
        <v>200</v>
      </c>
      <c r="G7" s="75"/>
      <c r="H7" s="124">
        <v>6.66</v>
      </c>
      <c r="I7" s="50">
        <v>5.51</v>
      </c>
      <c r="J7" s="51">
        <v>8.75</v>
      </c>
      <c r="K7" s="126">
        <v>111.57</v>
      </c>
      <c r="L7" s="144">
        <v>7.0000000000000007E-2</v>
      </c>
      <c r="M7" s="48">
        <v>0.06</v>
      </c>
      <c r="N7" s="13">
        <v>2.75</v>
      </c>
      <c r="O7" s="13">
        <v>110</v>
      </c>
      <c r="P7" s="37">
        <v>0</v>
      </c>
      <c r="Q7" s="48">
        <v>22.94</v>
      </c>
      <c r="R7" s="13">
        <v>97.77</v>
      </c>
      <c r="S7" s="13">
        <v>22.1</v>
      </c>
      <c r="T7" s="13">
        <v>1.38</v>
      </c>
      <c r="U7" s="13">
        <v>299.77999999999997</v>
      </c>
      <c r="V7" s="13">
        <v>4.3E-3</v>
      </c>
      <c r="W7" s="13">
        <v>1.8799999999999999E-3</v>
      </c>
      <c r="X7" s="39">
        <v>0.03</v>
      </c>
    </row>
    <row r="8" spans="1:24" s="30" customFormat="1" ht="39" customHeight="1" x14ac:dyDescent="0.25">
      <c r="A8" s="296"/>
      <c r="B8" s="136"/>
      <c r="C8" s="245">
        <v>259</v>
      </c>
      <c r="D8" s="61" t="s">
        <v>7</v>
      </c>
      <c r="E8" s="96" t="s">
        <v>110</v>
      </c>
      <c r="F8" s="264">
        <v>105</v>
      </c>
      <c r="G8" s="99"/>
      <c r="H8" s="146">
        <v>12.38</v>
      </c>
      <c r="I8" s="50">
        <v>10.59</v>
      </c>
      <c r="J8" s="123">
        <v>16.84</v>
      </c>
      <c r="K8" s="126">
        <v>167.46</v>
      </c>
      <c r="L8" s="146">
        <v>0.04</v>
      </c>
      <c r="M8" s="50">
        <v>0.06</v>
      </c>
      <c r="N8" s="50">
        <v>2.88</v>
      </c>
      <c r="O8" s="50">
        <v>70</v>
      </c>
      <c r="P8" s="51">
        <v>0.02</v>
      </c>
      <c r="Q8" s="146">
        <v>12.7</v>
      </c>
      <c r="R8" s="50">
        <v>145.38999999999999</v>
      </c>
      <c r="S8" s="50">
        <v>71.95</v>
      </c>
      <c r="T8" s="50">
        <v>1.22</v>
      </c>
      <c r="U8" s="50">
        <v>105.04</v>
      </c>
      <c r="V8" s="50">
        <v>6.4000000000000003E-3</v>
      </c>
      <c r="W8" s="50">
        <v>7.1000000000000002E-4</v>
      </c>
      <c r="X8" s="123">
        <v>0.12</v>
      </c>
    </row>
    <row r="9" spans="1:24" s="30" customFormat="1" ht="39" customHeight="1" x14ac:dyDescent="0.25">
      <c r="A9" s="296"/>
      <c r="B9" s="136"/>
      <c r="C9" s="99">
        <v>53</v>
      </c>
      <c r="D9" s="75" t="s">
        <v>45</v>
      </c>
      <c r="E9" s="125" t="s">
        <v>44</v>
      </c>
      <c r="F9" s="75">
        <v>150</v>
      </c>
      <c r="G9" s="75"/>
      <c r="H9" s="124">
        <v>3.34</v>
      </c>
      <c r="I9" s="50">
        <v>4.91</v>
      </c>
      <c r="J9" s="51">
        <v>33.93</v>
      </c>
      <c r="K9" s="126">
        <v>191.49</v>
      </c>
      <c r="L9" s="124">
        <v>0.03</v>
      </c>
      <c r="M9" s="124">
        <v>0.02</v>
      </c>
      <c r="N9" s="50">
        <v>0</v>
      </c>
      <c r="O9" s="50">
        <v>20</v>
      </c>
      <c r="P9" s="51">
        <v>0.09</v>
      </c>
      <c r="Q9" s="146">
        <v>6.29</v>
      </c>
      <c r="R9" s="50">
        <v>67.34</v>
      </c>
      <c r="S9" s="374">
        <v>21.83</v>
      </c>
      <c r="T9" s="50">
        <v>0.46</v>
      </c>
      <c r="U9" s="50">
        <v>43.27</v>
      </c>
      <c r="V9" s="50">
        <v>6.3000000000000003E-4</v>
      </c>
      <c r="W9" s="50">
        <v>6.7099999999999998E-3</v>
      </c>
      <c r="X9" s="123">
        <v>0.02</v>
      </c>
    </row>
    <row r="10" spans="1:24" s="30" customFormat="1" ht="29.25" customHeight="1" x14ac:dyDescent="0.25">
      <c r="A10" s="296"/>
      <c r="B10" s="136"/>
      <c r="C10" s="77">
        <v>103</v>
      </c>
      <c r="D10" s="72" t="s">
        <v>13</v>
      </c>
      <c r="E10" s="290" t="s">
        <v>121</v>
      </c>
      <c r="F10" s="74">
        <v>200</v>
      </c>
      <c r="G10" s="153"/>
      <c r="H10" s="143">
        <v>0.11</v>
      </c>
      <c r="I10" s="15">
        <v>0.04</v>
      </c>
      <c r="J10" s="35">
        <v>15.02</v>
      </c>
      <c r="K10" s="458">
        <v>61.6</v>
      </c>
      <c r="L10" s="17">
        <v>0</v>
      </c>
      <c r="M10" s="17">
        <v>0</v>
      </c>
      <c r="N10" s="15">
        <v>2</v>
      </c>
      <c r="O10" s="15">
        <v>0</v>
      </c>
      <c r="P10" s="18">
        <v>0</v>
      </c>
      <c r="Q10" s="143">
        <v>6.73</v>
      </c>
      <c r="R10" s="15">
        <v>5.74</v>
      </c>
      <c r="S10" s="459">
        <v>2.96</v>
      </c>
      <c r="T10" s="15">
        <v>0.2</v>
      </c>
      <c r="U10" s="15">
        <v>46.02</v>
      </c>
      <c r="V10" s="15">
        <v>0</v>
      </c>
      <c r="W10" s="15">
        <v>0.11</v>
      </c>
      <c r="X10" s="37">
        <v>0</v>
      </c>
    </row>
    <row r="11" spans="1:24" s="30" customFormat="1" ht="39" customHeight="1" x14ac:dyDescent="0.25">
      <c r="A11" s="296"/>
      <c r="B11" s="136"/>
      <c r="C11" s="340">
        <v>119</v>
      </c>
      <c r="D11" s="75" t="s">
        <v>9</v>
      </c>
      <c r="E11" s="125" t="s">
        <v>42</v>
      </c>
      <c r="F11" s="75">
        <v>45</v>
      </c>
      <c r="G11" s="205"/>
      <c r="H11" s="165">
        <v>3.42</v>
      </c>
      <c r="I11" s="20">
        <v>0.36</v>
      </c>
      <c r="J11" s="39">
        <v>22.14</v>
      </c>
      <c r="K11" s="164">
        <v>105.75</v>
      </c>
      <c r="L11" s="165">
        <v>0.05</v>
      </c>
      <c r="M11" s="20">
        <v>0.01</v>
      </c>
      <c r="N11" s="20">
        <v>0</v>
      </c>
      <c r="O11" s="20">
        <v>0</v>
      </c>
      <c r="P11" s="39">
        <v>0</v>
      </c>
      <c r="Q11" s="165">
        <v>9</v>
      </c>
      <c r="R11" s="20">
        <v>29.25</v>
      </c>
      <c r="S11" s="20">
        <v>6.3</v>
      </c>
      <c r="T11" s="20">
        <v>0.5</v>
      </c>
      <c r="U11" s="20">
        <v>41.85</v>
      </c>
      <c r="V11" s="20">
        <v>1.4E-3</v>
      </c>
      <c r="W11" s="20">
        <v>2E-3</v>
      </c>
      <c r="X11" s="123">
        <v>6.53</v>
      </c>
    </row>
    <row r="12" spans="1:24" s="30" customFormat="1" ht="39" customHeight="1" x14ac:dyDescent="0.25">
      <c r="A12" s="296"/>
      <c r="B12" s="136"/>
      <c r="C12" s="84">
        <v>120</v>
      </c>
      <c r="D12" s="74" t="s">
        <v>10</v>
      </c>
      <c r="E12" s="468" t="s">
        <v>36</v>
      </c>
      <c r="F12" s="100">
        <v>25</v>
      </c>
      <c r="G12" s="74"/>
      <c r="H12" s="143">
        <v>1.65</v>
      </c>
      <c r="I12" s="15">
        <v>0.3</v>
      </c>
      <c r="J12" s="35">
        <v>10.050000000000001</v>
      </c>
      <c r="K12" s="107">
        <v>49.5</v>
      </c>
      <c r="L12" s="143">
        <v>0.04</v>
      </c>
      <c r="M12" s="17">
        <v>0.02</v>
      </c>
      <c r="N12" s="15">
        <v>0</v>
      </c>
      <c r="O12" s="15">
        <v>0</v>
      </c>
      <c r="P12" s="35">
        <v>0</v>
      </c>
      <c r="Q12" s="143">
        <v>7.25</v>
      </c>
      <c r="R12" s="15">
        <v>37.5</v>
      </c>
      <c r="S12" s="15">
        <v>11.75</v>
      </c>
      <c r="T12" s="15">
        <v>0.98</v>
      </c>
      <c r="U12" s="15">
        <v>58.75</v>
      </c>
      <c r="V12" s="15">
        <v>1.1000000000000001</v>
      </c>
      <c r="W12" s="15">
        <v>1.38</v>
      </c>
      <c r="X12" s="35">
        <v>0</v>
      </c>
    </row>
    <row r="13" spans="1:24" s="30" customFormat="1" ht="39" customHeight="1" x14ac:dyDescent="0.25">
      <c r="A13" s="295"/>
      <c r="B13" s="197"/>
      <c r="C13" s="308"/>
      <c r="D13" s="197"/>
      <c r="E13" s="396" t="s">
        <v>16</v>
      </c>
      <c r="F13" s="200">
        <f>SUM(F6:F12)</f>
        <v>785</v>
      </c>
      <c r="G13" s="158"/>
      <c r="H13" s="215">
        <f t="shared" ref="H13:X13" si="0">SUM(H6:H12)</f>
        <v>28.68</v>
      </c>
      <c r="I13" s="49">
        <f t="shared" si="0"/>
        <v>25.979999999999997</v>
      </c>
      <c r="J13" s="159">
        <f t="shared" si="0"/>
        <v>112.74999999999999</v>
      </c>
      <c r="K13" s="158">
        <f t="shared" si="0"/>
        <v>755.99</v>
      </c>
      <c r="L13" s="215">
        <f t="shared" si="0"/>
        <v>0.26</v>
      </c>
      <c r="M13" s="49">
        <f t="shared" si="0"/>
        <v>0.21</v>
      </c>
      <c r="N13" s="49">
        <f t="shared" si="0"/>
        <v>10.92</v>
      </c>
      <c r="O13" s="49">
        <f t="shared" si="0"/>
        <v>650</v>
      </c>
      <c r="P13" s="159">
        <f t="shared" si="0"/>
        <v>0.11</v>
      </c>
      <c r="Q13" s="215">
        <f t="shared" si="0"/>
        <v>79.36</v>
      </c>
      <c r="R13" s="49">
        <f t="shared" si="0"/>
        <v>412.74</v>
      </c>
      <c r="S13" s="49">
        <f t="shared" si="0"/>
        <v>155.31000000000003</v>
      </c>
      <c r="T13" s="49">
        <f t="shared" si="0"/>
        <v>5.2799999999999994</v>
      </c>
      <c r="U13" s="49">
        <f t="shared" si="0"/>
        <v>756.4799999999999</v>
      </c>
      <c r="V13" s="49">
        <f t="shared" si="0"/>
        <v>1.11473</v>
      </c>
      <c r="W13" s="49">
        <f t="shared" si="0"/>
        <v>1.5012999999999999</v>
      </c>
      <c r="X13" s="159">
        <f t="shared" si="0"/>
        <v>6.7</v>
      </c>
    </row>
    <row r="14" spans="1:24" s="131" customFormat="1" ht="41.25" customHeight="1" thickBot="1" x14ac:dyDescent="0.3">
      <c r="A14" s="309"/>
      <c r="B14" s="81"/>
      <c r="C14" s="310"/>
      <c r="D14" s="81"/>
      <c r="E14" s="461" t="s">
        <v>17</v>
      </c>
      <c r="F14" s="394"/>
      <c r="G14" s="81"/>
      <c r="H14" s="118"/>
      <c r="I14" s="44"/>
      <c r="J14" s="66"/>
      <c r="K14" s="113">
        <f>K13/23.5</f>
        <v>32.169787234042552</v>
      </c>
      <c r="L14" s="118"/>
      <c r="M14" s="93"/>
      <c r="N14" s="44"/>
      <c r="O14" s="44"/>
      <c r="P14" s="66"/>
      <c r="Q14" s="118"/>
      <c r="R14" s="44"/>
      <c r="S14" s="44"/>
      <c r="T14" s="44"/>
      <c r="U14" s="44"/>
      <c r="V14" s="44"/>
      <c r="W14" s="44"/>
      <c r="X14" s="66"/>
    </row>
    <row r="15" spans="1:24" x14ac:dyDescent="0.25">
      <c r="D15" s="11"/>
      <c r="E15" s="11"/>
      <c r="F15" s="11"/>
      <c r="G15" s="11"/>
      <c r="H15" s="11"/>
      <c r="I15" s="11"/>
      <c r="J15" s="11"/>
    </row>
  </sheetData>
  <mergeCells count="11">
    <mergeCell ref="G4:G5"/>
    <mergeCell ref="H4:J4"/>
    <mergeCell ref="K4:K5"/>
    <mergeCell ref="L4:P4"/>
    <mergeCell ref="Q4:X4"/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X19"/>
  <sheetViews>
    <sheetView zoomScale="90" zoomScaleNormal="90" workbookViewId="0">
      <selection activeCell="E2" sqref="E2"/>
    </sheetView>
  </sheetViews>
  <sheetFormatPr defaultRowHeight="15" x14ac:dyDescent="0.25"/>
  <cols>
    <col min="1" max="2" width="19.7109375" customWidth="1"/>
    <col min="3" max="3" width="16.14062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2.140625" customWidth="1"/>
    <col min="12" max="12" width="11.28515625" customWidth="1"/>
    <col min="15" max="15" width="10.42578125" customWidth="1"/>
    <col min="22" max="22" width="11.85546875" bestFit="1" customWidth="1"/>
    <col min="23" max="23" width="11.28515625" customWidth="1"/>
  </cols>
  <sheetData>
    <row r="2" spans="1:24" ht="23.25" x14ac:dyDescent="0.35">
      <c r="A2" s="545" t="s">
        <v>131</v>
      </c>
      <c r="B2" s="545"/>
      <c r="C2" s="545"/>
      <c r="D2" s="275" t="s">
        <v>2</v>
      </c>
      <c r="E2" s="273"/>
      <c r="F2" s="275" t="s">
        <v>1</v>
      </c>
      <c r="G2" s="292">
        <v>3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516" t="s">
        <v>0</v>
      </c>
      <c r="B4" s="516"/>
      <c r="C4" s="519" t="s">
        <v>84</v>
      </c>
      <c r="D4" s="516" t="s">
        <v>33</v>
      </c>
      <c r="E4" s="518" t="s">
        <v>32</v>
      </c>
      <c r="F4" s="513" t="s">
        <v>21</v>
      </c>
      <c r="G4" s="518" t="s">
        <v>31</v>
      </c>
      <c r="H4" s="522" t="s">
        <v>18</v>
      </c>
      <c r="I4" s="523"/>
      <c r="J4" s="524"/>
      <c r="K4" s="519" t="s">
        <v>85</v>
      </c>
      <c r="L4" s="509" t="s">
        <v>19</v>
      </c>
      <c r="M4" s="510"/>
      <c r="N4" s="511"/>
      <c r="O4" s="511"/>
      <c r="P4" s="512"/>
      <c r="Q4" s="522" t="s">
        <v>20</v>
      </c>
      <c r="R4" s="525"/>
      <c r="S4" s="525"/>
      <c r="T4" s="525"/>
      <c r="U4" s="525"/>
      <c r="V4" s="525"/>
      <c r="W4" s="525"/>
      <c r="X4" s="526"/>
    </row>
    <row r="5" spans="1:24" s="16" customFormat="1" ht="31.5" thickBot="1" x14ac:dyDescent="0.3">
      <c r="A5" s="517"/>
      <c r="B5" s="517"/>
      <c r="C5" s="520"/>
      <c r="D5" s="517"/>
      <c r="E5" s="517"/>
      <c r="F5" s="527"/>
      <c r="G5" s="517"/>
      <c r="H5" s="232" t="s">
        <v>22</v>
      </c>
      <c r="I5" s="358" t="s">
        <v>23</v>
      </c>
      <c r="J5" s="232" t="s">
        <v>24</v>
      </c>
      <c r="K5" s="520"/>
      <c r="L5" s="234" t="s">
        <v>25</v>
      </c>
      <c r="M5" s="234" t="s">
        <v>64</v>
      </c>
      <c r="N5" s="234" t="s">
        <v>26</v>
      </c>
      <c r="O5" s="235" t="s">
        <v>65</v>
      </c>
      <c r="P5" s="469" t="s">
        <v>66</v>
      </c>
      <c r="Q5" s="46" t="s">
        <v>27</v>
      </c>
      <c r="R5" s="234" t="s">
        <v>28</v>
      </c>
      <c r="S5" s="234" t="s">
        <v>29</v>
      </c>
      <c r="T5" s="234" t="s">
        <v>30</v>
      </c>
      <c r="U5" s="234" t="s">
        <v>67</v>
      </c>
      <c r="V5" s="234" t="s">
        <v>68</v>
      </c>
      <c r="W5" s="234" t="s">
        <v>69</v>
      </c>
      <c r="X5" s="322" t="s">
        <v>70</v>
      </c>
    </row>
    <row r="6" spans="1:24" s="16" customFormat="1" ht="37.5" customHeight="1" x14ac:dyDescent="0.25">
      <c r="A6" s="294" t="s">
        <v>4</v>
      </c>
      <c r="B6" s="132"/>
      <c r="C6" s="133">
        <v>19</v>
      </c>
      <c r="D6" s="249" t="s">
        <v>15</v>
      </c>
      <c r="E6" s="364" t="s">
        <v>93</v>
      </c>
      <c r="F6" s="365">
        <v>60</v>
      </c>
      <c r="G6" s="366"/>
      <c r="H6" s="219">
        <v>2.67</v>
      </c>
      <c r="I6" s="201">
        <v>11.69</v>
      </c>
      <c r="J6" s="220">
        <v>3.04</v>
      </c>
      <c r="K6" s="250">
        <v>129.09</v>
      </c>
      <c r="L6" s="185">
        <v>0.03</v>
      </c>
      <c r="M6" s="42">
        <v>0.06</v>
      </c>
      <c r="N6" s="42">
        <v>2.21</v>
      </c>
      <c r="O6" s="42">
        <v>870</v>
      </c>
      <c r="P6" s="210">
        <v>0.09</v>
      </c>
      <c r="Q6" s="185">
        <v>92.07</v>
      </c>
      <c r="R6" s="42">
        <v>68.89</v>
      </c>
      <c r="S6" s="42">
        <v>19.29</v>
      </c>
      <c r="T6" s="42">
        <v>0.4</v>
      </c>
      <c r="U6" s="42">
        <v>93.18</v>
      </c>
      <c r="V6" s="42">
        <v>2E-3</v>
      </c>
      <c r="W6" s="42">
        <v>0</v>
      </c>
      <c r="X6" s="43">
        <v>0.02</v>
      </c>
    </row>
    <row r="7" spans="1:24" s="16" customFormat="1" ht="37.5" customHeight="1" x14ac:dyDescent="0.25">
      <c r="A7" s="294"/>
      <c r="B7" s="74"/>
      <c r="C7" s="85">
        <v>32</v>
      </c>
      <c r="D7" s="60" t="s">
        <v>6</v>
      </c>
      <c r="E7" s="209" t="s">
        <v>40</v>
      </c>
      <c r="F7" s="270">
        <v>200</v>
      </c>
      <c r="G7" s="98"/>
      <c r="H7" s="144">
        <v>5.89</v>
      </c>
      <c r="I7" s="13">
        <v>8.82</v>
      </c>
      <c r="J7" s="37">
        <v>9.61</v>
      </c>
      <c r="K7" s="62">
        <v>142.19999999999999</v>
      </c>
      <c r="L7" s="144">
        <v>0.05</v>
      </c>
      <c r="M7" s="13">
        <v>0.08</v>
      </c>
      <c r="N7" s="13">
        <v>4.24</v>
      </c>
      <c r="O7" s="13">
        <v>130</v>
      </c>
      <c r="P7" s="22">
        <v>7.0000000000000007E-2</v>
      </c>
      <c r="Q7" s="144">
        <v>32.9</v>
      </c>
      <c r="R7" s="13">
        <v>83.64</v>
      </c>
      <c r="S7" s="27">
        <v>22.75</v>
      </c>
      <c r="T7" s="13">
        <v>1.44</v>
      </c>
      <c r="U7" s="13">
        <v>320.87</v>
      </c>
      <c r="V7" s="13">
        <v>6.45E-3</v>
      </c>
      <c r="W7" s="13">
        <v>4.8000000000000001E-4</v>
      </c>
      <c r="X7" s="37">
        <v>0.04</v>
      </c>
    </row>
    <row r="8" spans="1:24" s="16" customFormat="1" ht="37.5" customHeight="1" x14ac:dyDescent="0.25">
      <c r="A8" s="63"/>
      <c r="B8" s="197"/>
      <c r="C8" s="84">
        <v>269</v>
      </c>
      <c r="D8" s="72" t="s">
        <v>7</v>
      </c>
      <c r="E8" s="195" t="s">
        <v>78</v>
      </c>
      <c r="F8" s="269">
        <v>90</v>
      </c>
      <c r="G8" s="74"/>
      <c r="H8" s="143">
        <v>13.94</v>
      </c>
      <c r="I8" s="15">
        <v>16.18</v>
      </c>
      <c r="J8" s="35">
        <v>5.21</v>
      </c>
      <c r="K8" s="148">
        <v>224.21</v>
      </c>
      <c r="L8" s="143">
        <v>6.3E-2</v>
      </c>
      <c r="M8" s="17">
        <v>0.11</v>
      </c>
      <c r="N8" s="15">
        <v>2.23</v>
      </c>
      <c r="O8" s="15">
        <v>36</v>
      </c>
      <c r="P8" s="35">
        <v>0</v>
      </c>
      <c r="Q8" s="143">
        <v>12.82</v>
      </c>
      <c r="R8" s="15">
        <v>113.04</v>
      </c>
      <c r="S8" s="15">
        <v>16.739999999999998</v>
      </c>
      <c r="T8" s="15">
        <v>1.08</v>
      </c>
      <c r="U8" s="15">
        <v>219.35</v>
      </c>
      <c r="V8" s="15">
        <v>3.3999999999999998E-3</v>
      </c>
      <c r="W8" s="15">
        <v>4.2000000000000002E-4</v>
      </c>
      <c r="X8" s="39">
        <v>0.09</v>
      </c>
    </row>
    <row r="9" spans="1:24" s="16" customFormat="1" ht="37.5" customHeight="1" x14ac:dyDescent="0.25">
      <c r="A9" s="64"/>
      <c r="B9" s="136"/>
      <c r="C9" s="84">
        <v>65</v>
      </c>
      <c r="D9" s="72" t="s">
        <v>45</v>
      </c>
      <c r="E9" s="195" t="s">
        <v>41</v>
      </c>
      <c r="F9" s="269">
        <v>150</v>
      </c>
      <c r="G9" s="74"/>
      <c r="H9" s="144">
        <v>6.76</v>
      </c>
      <c r="I9" s="13">
        <v>3.93</v>
      </c>
      <c r="J9" s="37">
        <v>41.29</v>
      </c>
      <c r="K9" s="62">
        <v>227.48</v>
      </c>
      <c r="L9" s="144">
        <v>0.08</v>
      </c>
      <c r="M9" s="48">
        <v>0.03</v>
      </c>
      <c r="N9" s="13">
        <v>0</v>
      </c>
      <c r="O9" s="13">
        <v>10</v>
      </c>
      <c r="P9" s="37">
        <v>0.06</v>
      </c>
      <c r="Q9" s="144">
        <v>13.54</v>
      </c>
      <c r="R9" s="13">
        <v>50.83</v>
      </c>
      <c r="S9" s="13">
        <v>9.14</v>
      </c>
      <c r="T9" s="13">
        <v>0.93</v>
      </c>
      <c r="U9" s="13">
        <v>72.5</v>
      </c>
      <c r="V9" s="13">
        <v>8.8000000000000003E-4</v>
      </c>
      <c r="W9" s="13">
        <v>4.0000000000000003E-5</v>
      </c>
      <c r="X9" s="39">
        <v>0.01</v>
      </c>
    </row>
    <row r="10" spans="1:24" s="16" customFormat="1" ht="37.5" customHeight="1" x14ac:dyDescent="0.25">
      <c r="A10" s="64"/>
      <c r="B10" s="136"/>
      <c r="C10" s="84">
        <v>114</v>
      </c>
      <c r="D10" s="74" t="s">
        <v>3</v>
      </c>
      <c r="E10" s="278" t="s">
        <v>39</v>
      </c>
      <c r="F10" s="74">
        <v>200</v>
      </c>
      <c r="G10" s="72"/>
      <c r="H10" s="143">
        <v>0</v>
      </c>
      <c r="I10" s="15">
        <v>0</v>
      </c>
      <c r="J10" s="35">
        <v>7.27</v>
      </c>
      <c r="K10" s="148">
        <v>28.73</v>
      </c>
      <c r="L10" s="143">
        <v>0</v>
      </c>
      <c r="M10" s="17">
        <v>0</v>
      </c>
      <c r="N10" s="15">
        <v>0</v>
      </c>
      <c r="O10" s="15">
        <v>0</v>
      </c>
      <c r="P10" s="35">
        <v>0</v>
      </c>
      <c r="Q10" s="143">
        <v>0.26</v>
      </c>
      <c r="R10" s="15">
        <v>0.03</v>
      </c>
      <c r="S10" s="15">
        <v>0.03</v>
      </c>
      <c r="T10" s="15">
        <v>0.02</v>
      </c>
      <c r="U10" s="15">
        <v>0.28999999999999998</v>
      </c>
      <c r="V10" s="15">
        <v>0</v>
      </c>
      <c r="W10" s="15">
        <v>0</v>
      </c>
      <c r="X10" s="35">
        <v>0</v>
      </c>
    </row>
    <row r="11" spans="1:24" s="16" customFormat="1" ht="37.5" customHeight="1" x14ac:dyDescent="0.25">
      <c r="A11" s="64"/>
      <c r="B11" s="136"/>
      <c r="C11" s="86">
        <v>119</v>
      </c>
      <c r="D11" s="72" t="s">
        <v>9</v>
      </c>
      <c r="E11" s="290" t="s">
        <v>42</v>
      </c>
      <c r="F11" s="216">
        <v>20</v>
      </c>
      <c r="G11" s="75"/>
      <c r="H11" s="165">
        <v>1.52</v>
      </c>
      <c r="I11" s="20">
        <v>0.16</v>
      </c>
      <c r="J11" s="21">
        <v>9.84</v>
      </c>
      <c r="K11" s="110">
        <v>47</v>
      </c>
      <c r="L11" s="165">
        <v>0.02</v>
      </c>
      <c r="M11" s="20">
        <v>0.01</v>
      </c>
      <c r="N11" s="20">
        <v>0</v>
      </c>
      <c r="O11" s="20">
        <v>0</v>
      </c>
      <c r="P11" s="39">
        <v>0</v>
      </c>
      <c r="Q11" s="19">
        <v>4</v>
      </c>
      <c r="R11" s="20">
        <v>13</v>
      </c>
      <c r="S11" s="20">
        <v>2.8</v>
      </c>
      <c r="T11" s="20">
        <v>0.22</v>
      </c>
      <c r="U11" s="20">
        <v>18.600000000000001</v>
      </c>
      <c r="V11" s="20">
        <v>6.4000000000000005E-4</v>
      </c>
      <c r="W11" s="20">
        <v>1.1999999999999999E-3</v>
      </c>
      <c r="X11" s="39">
        <v>2.9</v>
      </c>
    </row>
    <row r="12" spans="1:24" s="16" customFormat="1" ht="37.5" customHeight="1" x14ac:dyDescent="0.25">
      <c r="A12" s="64"/>
      <c r="B12" s="136"/>
      <c r="C12" s="84">
        <v>120</v>
      </c>
      <c r="D12" s="72" t="s">
        <v>10</v>
      </c>
      <c r="E12" s="290" t="s">
        <v>36</v>
      </c>
      <c r="F12" s="100">
        <v>20</v>
      </c>
      <c r="G12" s="100"/>
      <c r="H12" s="165">
        <v>1.32</v>
      </c>
      <c r="I12" s="20">
        <v>0.24</v>
      </c>
      <c r="J12" s="39">
        <v>8.0399999999999991</v>
      </c>
      <c r="K12" s="217">
        <v>39.6</v>
      </c>
      <c r="L12" s="165">
        <v>0.03</v>
      </c>
      <c r="M12" s="19">
        <v>0.02</v>
      </c>
      <c r="N12" s="20">
        <v>0</v>
      </c>
      <c r="O12" s="20">
        <v>0</v>
      </c>
      <c r="P12" s="39">
        <v>0</v>
      </c>
      <c r="Q12" s="165">
        <v>5.8</v>
      </c>
      <c r="R12" s="20">
        <v>30</v>
      </c>
      <c r="S12" s="20">
        <v>9.4</v>
      </c>
      <c r="T12" s="20">
        <v>0.78</v>
      </c>
      <c r="U12" s="20">
        <v>47</v>
      </c>
      <c r="V12" s="20">
        <v>8.8000000000000003E-4</v>
      </c>
      <c r="W12" s="20">
        <v>1E-3</v>
      </c>
      <c r="X12" s="39">
        <v>0</v>
      </c>
    </row>
    <row r="13" spans="1:24" s="16" customFormat="1" ht="37.5" customHeight="1" x14ac:dyDescent="0.25">
      <c r="A13" s="64"/>
      <c r="B13" s="136"/>
      <c r="C13" s="301"/>
      <c r="D13" s="153"/>
      <c r="E13" s="94" t="s">
        <v>16</v>
      </c>
      <c r="F13" s="178">
        <f>SUM(F6:F12)</f>
        <v>740</v>
      </c>
      <c r="G13" s="74"/>
      <c r="H13" s="115">
        <f>SUM(H6:H12)</f>
        <v>32.099999999999994</v>
      </c>
      <c r="I13" s="14">
        <f>SUM(I6:I12)</f>
        <v>41.019999999999996</v>
      </c>
      <c r="J13" s="38">
        <f>SUM(J6:J12)</f>
        <v>84.300000000000011</v>
      </c>
      <c r="K13" s="218">
        <f>K6+K7+K8+K9+K10+K11+K12</f>
        <v>838.31000000000006</v>
      </c>
      <c r="L13" s="115">
        <f t="shared" ref="L13:X13" si="0">SUM(L6:L12)</f>
        <v>0.27300000000000002</v>
      </c>
      <c r="M13" s="115">
        <f t="shared" si="0"/>
        <v>0.31000000000000005</v>
      </c>
      <c r="N13" s="14">
        <f t="shared" si="0"/>
        <v>8.68</v>
      </c>
      <c r="O13" s="14">
        <f t="shared" si="0"/>
        <v>1046</v>
      </c>
      <c r="P13" s="38">
        <f t="shared" si="0"/>
        <v>0.22</v>
      </c>
      <c r="Q13" s="115">
        <f t="shared" si="0"/>
        <v>161.38999999999999</v>
      </c>
      <c r="R13" s="14">
        <f t="shared" si="0"/>
        <v>359.42999999999995</v>
      </c>
      <c r="S13" s="14">
        <f t="shared" si="0"/>
        <v>80.150000000000006</v>
      </c>
      <c r="T13" s="14">
        <f t="shared" si="0"/>
        <v>4.87</v>
      </c>
      <c r="U13" s="14">
        <f t="shared" si="0"/>
        <v>771.79</v>
      </c>
      <c r="V13" s="14">
        <f t="shared" si="0"/>
        <v>1.4250000000000001E-2</v>
      </c>
      <c r="W13" s="14">
        <f t="shared" si="0"/>
        <v>3.14E-3</v>
      </c>
      <c r="X13" s="39">
        <f t="shared" si="0"/>
        <v>3.06</v>
      </c>
    </row>
    <row r="14" spans="1:24" s="16" customFormat="1" ht="37.5" customHeight="1" thickBot="1" x14ac:dyDescent="0.3">
      <c r="A14" s="152"/>
      <c r="B14" s="182"/>
      <c r="C14" s="302"/>
      <c r="D14" s="279"/>
      <c r="E14" s="95" t="s">
        <v>17</v>
      </c>
      <c r="F14" s="279"/>
      <c r="G14" s="182"/>
      <c r="H14" s="283"/>
      <c r="I14" s="285"/>
      <c r="J14" s="286"/>
      <c r="K14" s="212">
        <f>K13/23.5</f>
        <v>35.672765957446813</v>
      </c>
      <c r="L14" s="283"/>
      <c r="M14" s="284"/>
      <c r="N14" s="285"/>
      <c r="O14" s="285"/>
      <c r="P14" s="286"/>
      <c r="Q14" s="283"/>
      <c r="R14" s="285"/>
      <c r="S14" s="285"/>
      <c r="T14" s="285"/>
      <c r="U14" s="285"/>
      <c r="V14" s="285"/>
      <c r="W14" s="285"/>
      <c r="X14" s="91"/>
    </row>
    <row r="15" spans="1:24" x14ac:dyDescent="0.25">
      <c r="A15" s="2"/>
      <c r="B15" s="2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7" spans="2:5" ht="15.75" x14ac:dyDescent="0.25">
      <c r="B17" s="542"/>
      <c r="C17" s="543"/>
      <c r="D17" s="543"/>
      <c r="E17" s="544"/>
    </row>
    <row r="18" spans="2:5" ht="15.75" x14ac:dyDescent="0.25">
      <c r="B18" s="542"/>
      <c r="C18" s="543"/>
      <c r="D18" s="543"/>
      <c r="E18" s="544"/>
    </row>
    <row r="19" spans="2:5" x14ac:dyDescent="0.25">
      <c r="B19" s="11"/>
      <c r="C19" s="188"/>
      <c r="D19" s="11"/>
    </row>
  </sheetData>
  <mergeCells count="12">
    <mergeCell ref="A2:C2"/>
    <mergeCell ref="L4:P4"/>
    <mergeCell ref="Q4:X4"/>
    <mergeCell ref="A4:A5"/>
    <mergeCell ref="B4:B5"/>
    <mergeCell ref="C4:C5"/>
    <mergeCell ref="D4:D5"/>
    <mergeCell ref="E4:E5"/>
    <mergeCell ref="F4:F5"/>
    <mergeCell ref="G4:G5"/>
    <mergeCell ref="K4:K5"/>
    <mergeCell ref="H4:J4"/>
  </mergeCells>
  <pageMargins left="0.25" right="0.25" top="0.75" bottom="0.75" header="0.3" footer="0.3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X24"/>
  <sheetViews>
    <sheetView zoomScale="90" zoomScaleNormal="90" workbookViewId="0">
      <selection activeCell="E19" sqref="E19"/>
    </sheetView>
  </sheetViews>
  <sheetFormatPr defaultRowHeight="15" x14ac:dyDescent="0.25"/>
  <cols>
    <col min="1" max="2" width="20.28515625" customWidth="1"/>
    <col min="3" max="3" width="20.28515625" style="5" customWidth="1"/>
    <col min="4" max="4" width="20.85546875" customWidth="1"/>
    <col min="5" max="5" width="54.28515625" customWidth="1"/>
    <col min="6" max="6" width="25.28515625" customWidth="1"/>
    <col min="7" max="7" width="10.85546875" customWidth="1"/>
    <col min="8" max="8" width="11.140625" bestFit="1" customWidth="1"/>
    <col min="9" max="9" width="11.28515625" customWidth="1"/>
    <col min="10" max="10" width="17.140625" customWidth="1"/>
    <col min="11" max="11" width="21.85546875" customWidth="1"/>
    <col min="12" max="12" width="11.28515625" customWidth="1"/>
    <col min="21" max="22" width="11.5703125" customWidth="1"/>
    <col min="23" max="23" width="15.140625" customWidth="1"/>
  </cols>
  <sheetData>
    <row r="2" spans="1:24" ht="23.25" x14ac:dyDescent="0.35">
      <c r="A2" s="273" t="s">
        <v>131</v>
      </c>
      <c r="B2" s="273"/>
      <c r="C2" s="274"/>
      <c r="D2" s="273" t="s">
        <v>2</v>
      </c>
      <c r="E2" s="273"/>
      <c r="F2" s="275" t="s">
        <v>1</v>
      </c>
      <c r="G2" s="274">
        <v>4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516" t="s">
        <v>0</v>
      </c>
      <c r="B4" s="516"/>
      <c r="C4" s="518" t="s">
        <v>84</v>
      </c>
      <c r="D4" s="516" t="s">
        <v>33</v>
      </c>
      <c r="E4" s="518" t="s">
        <v>32</v>
      </c>
      <c r="F4" s="518" t="s">
        <v>21</v>
      </c>
      <c r="G4" s="518" t="s">
        <v>31</v>
      </c>
      <c r="H4" s="522" t="s">
        <v>18</v>
      </c>
      <c r="I4" s="523"/>
      <c r="J4" s="524"/>
      <c r="K4" s="519" t="s">
        <v>85</v>
      </c>
      <c r="L4" s="509" t="s">
        <v>19</v>
      </c>
      <c r="M4" s="510"/>
      <c r="N4" s="511"/>
      <c r="O4" s="511"/>
      <c r="P4" s="512"/>
      <c r="Q4" s="522" t="s">
        <v>20</v>
      </c>
      <c r="R4" s="525"/>
      <c r="S4" s="525"/>
      <c r="T4" s="525"/>
      <c r="U4" s="525"/>
      <c r="V4" s="525"/>
      <c r="W4" s="525"/>
      <c r="X4" s="526"/>
    </row>
    <row r="5" spans="1:24" s="16" customFormat="1" ht="28.5" customHeight="1" thickBot="1" x14ac:dyDescent="0.3">
      <c r="A5" s="517"/>
      <c r="B5" s="521"/>
      <c r="C5" s="517"/>
      <c r="D5" s="517"/>
      <c r="E5" s="517"/>
      <c r="F5" s="517"/>
      <c r="G5" s="517"/>
      <c r="H5" s="238" t="s">
        <v>22</v>
      </c>
      <c r="I5" s="226" t="s">
        <v>23</v>
      </c>
      <c r="J5" s="265" t="s">
        <v>24</v>
      </c>
      <c r="K5" s="520"/>
      <c r="L5" s="234" t="s">
        <v>25</v>
      </c>
      <c r="M5" s="234" t="s">
        <v>64</v>
      </c>
      <c r="N5" s="234" t="s">
        <v>26</v>
      </c>
      <c r="O5" s="235" t="s">
        <v>65</v>
      </c>
      <c r="P5" s="234" t="s">
        <v>66</v>
      </c>
      <c r="Q5" s="234" t="s">
        <v>27</v>
      </c>
      <c r="R5" s="234" t="s">
        <v>28</v>
      </c>
      <c r="S5" s="234" t="s">
        <v>29</v>
      </c>
      <c r="T5" s="234" t="s">
        <v>30</v>
      </c>
      <c r="U5" s="234" t="s">
        <v>67</v>
      </c>
      <c r="V5" s="234" t="s">
        <v>68</v>
      </c>
      <c r="W5" s="234" t="s">
        <v>69</v>
      </c>
      <c r="X5" s="226" t="s">
        <v>70</v>
      </c>
    </row>
    <row r="6" spans="1:24" s="16" customFormat="1" ht="38.25" customHeight="1" x14ac:dyDescent="0.25">
      <c r="A6" s="294" t="s">
        <v>4</v>
      </c>
      <c r="B6" s="79"/>
      <c r="C6" s="239">
        <v>137</v>
      </c>
      <c r="D6" s="175" t="s">
        <v>15</v>
      </c>
      <c r="E6" s="194" t="s">
        <v>94</v>
      </c>
      <c r="F6" s="271">
        <v>100</v>
      </c>
      <c r="G6" s="79"/>
      <c r="H6" s="156">
        <v>0.8</v>
      </c>
      <c r="I6" s="33">
        <v>0.2</v>
      </c>
      <c r="J6" s="34">
        <v>7.5</v>
      </c>
      <c r="K6" s="109">
        <v>38</v>
      </c>
      <c r="L6" s="156">
        <v>0.06</v>
      </c>
      <c r="M6" s="32">
        <v>0.03</v>
      </c>
      <c r="N6" s="33">
        <v>38</v>
      </c>
      <c r="O6" s="33">
        <v>10</v>
      </c>
      <c r="P6" s="34">
        <v>0</v>
      </c>
      <c r="Q6" s="156">
        <v>35</v>
      </c>
      <c r="R6" s="33">
        <v>17</v>
      </c>
      <c r="S6" s="33">
        <v>11</v>
      </c>
      <c r="T6" s="33">
        <v>0.1</v>
      </c>
      <c r="U6" s="33">
        <v>155</v>
      </c>
      <c r="V6" s="33">
        <v>0</v>
      </c>
      <c r="W6" s="33">
        <v>0</v>
      </c>
      <c r="X6" s="43">
        <v>0.15</v>
      </c>
    </row>
    <row r="7" spans="1:24" s="30" customFormat="1" ht="38.25" customHeight="1" x14ac:dyDescent="0.25">
      <c r="A7" s="299"/>
      <c r="B7" s="369"/>
      <c r="C7" s="245">
        <v>279</v>
      </c>
      <c r="D7" s="75" t="s">
        <v>6</v>
      </c>
      <c r="E7" s="171" t="s">
        <v>111</v>
      </c>
      <c r="F7" s="137">
        <v>210</v>
      </c>
      <c r="G7" s="245"/>
      <c r="H7" s="146">
        <v>14.13</v>
      </c>
      <c r="I7" s="50">
        <v>23.27</v>
      </c>
      <c r="J7" s="123">
        <v>15.6</v>
      </c>
      <c r="K7" s="246">
        <v>331.05</v>
      </c>
      <c r="L7" s="146">
        <v>0.12</v>
      </c>
      <c r="M7" s="124">
        <v>0.15</v>
      </c>
      <c r="N7" s="13">
        <v>2.64</v>
      </c>
      <c r="O7" s="13">
        <v>200</v>
      </c>
      <c r="P7" s="37">
        <v>0.26</v>
      </c>
      <c r="Q7" s="48">
        <v>188</v>
      </c>
      <c r="R7" s="13">
        <v>242.08</v>
      </c>
      <c r="S7" s="13">
        <v>25.81</v>
      </c>
      <c r="T7" s="13">
        <v>1.23</v>
      </c>
      <c r="U7" s="13">
        <v>275.39999999999998</v>
      </c>
      <c r="V7" s="13">
        <v>4.5100000000000001E-3</v>
      </c>
      <c r="W7" s="13">
        <v>2.3900000000000002E-3</v>
      </c>
      <c r="X7" s="37">
        <v>0.05</v>
      </c>
    </row>
    <row r="8" spans="1:24" s="30" customFormat="1" ht="38.25" customHeight="1" x14ac:dyDescent="0.25">
      <c r="A8" s="295"/>
      <c r="B8" s="369"/>
      <c r="C8" s="245">
        <v>152</v>
      </c>
      <c r="D8" s="75" t="s">
        <v>7</v>
      </c>
      <c r="E8" s="103" t="s">
        <v>87</v>
      </c>
      <c r="F8" s="137">
        <v>90</v>
      </c>
      <c r="G8" s="61"/>
      <c r="H8" s="204">
        <v>17.25</v>
      </c>
      <c r="I8" s="54">
        <v>14.98</v>
      </c>
      <c r="J8" s="58">
        <v>7.87</v>
      </c>
      <c r="K8" s="221">
        <v>235.78</v>
      </c>
      <c r="L8" s="146">
        <v>7.0000000000000007E-2</v>
      </c>
      <c r="M8" s="50">
        <v>0.12</v>
      </c>
      <c r="N8" s="50">
        <v>0.81</v>
      </c>
      <c r="O8" s="50">
        <v>10</v>
      </c>
      <c r="P8" s="123">
        <v>0.02</v>
      </c>
      <c r="Q8" s="146">
        <v>24.88</v>
      </c>
      <c r="R8" s="50">
        <v>155.37</v>
      </c>
      <c r="S8" s="50">
        <v>19.91</v>
      </c>
      <c r="T8" s="50">
        <v>1.72</v>
      </c>
      <c r="U8" s="50">
        <v>234.74</v>
      </c>
      <c r="V8" s="50">
        <v>5.5700000000000003E-3</v>
      </c>
      <c r="W8" s="50">
        <v>9.1E-4</v>
      </c>
      <c r="X8" s="123">
        <v>0.08</v>
      </c>
    </row>
    <row r="9" spans="1:24" s="30" customFormat="1" ht="38.25" customHeight="1" x14ac:dyDescent="0.25">
      <c r="A9" s="63"/>
      <c r="B9" s="197"/>
      <c r="C9" s="245">
        <v>54</v>
      </c>
      <c r="D9" s="61" t="s">
        <v>38</v>
      </c>
      <c r="E9" s="341" t="s">
        <v>34</v>
      </c>
      <c r="F9" s="75">
        <v>150</v>
      </c>
      <c r="G9" s="99"/>
      <c r="H9" s="165">
        <v>7.26</v>
      </c>
      <c r="I9" s="20">
        <v>4.96</v>
      </c>
      <c r="J9" s="39">
        <v>31.76</v>
      </c>
      <c r="K9" s="164">
        <v>198.84</v>
      </c>
      <c r="L9" s="165">
        <v>0.19</v>
      </c>
      <c r="M9" s="20">
        <v>0.1</v>
      </c>
      <c r="N9" s="20">
        <v>0</v>
      </c>
      <c r="O9" s="20">
        <v>10</v>
      </c>
      <c r="P9" s="21">
        <v>0.06</v>
      </c>
      <c r="Q9" s="165">
        <v>13.09</v>
      </c>
      <c r="R9" s="20">
        <v>159.71</v>
      </c>
      <c r="S9" s="20">
        <v>106.22</v>
      </c>
      <c r="T9" s="20">
        <v>3.57</v>
      </c>
      <c r="U9" s="20">
        <v>193.67</v>
      </c>
      <c r="V9" s="20">
        <v>1.7899999999999999E-3</v>
      </c>
      <c r="W9" s="20">
        <v>3.0999999999999999E-3</v>
      </c>
      <c r="X9" s="39">
        <v>0.01</v>
      </c>
    </row>
    <row r="10" spans="1:24" s="30" customFormat="1" ht="38.25" customHeight="1" x14ac:dyDescent="0.25">
      <c r="A10" s="63"/>
      <c r="B10" s="197"/>
      <c r="C10" s="80">
        <v>107</v>
      </c>
      <c r="D10" s="61" t="s">
        <v>13</v>
      </c>
      <c r="E10" s="196" t="s">
        <v>73</v>
      </c>
      <c r="F10" s="267">
        <v>200</v>
      </c>
      <c r="G10" s="99"/>
      <c r="H10" s="165">
        <v>1</v>
      </c>
      <c r="I10" s="20">
        <v>0.2</v>
      </c>
      <c r="J10" s="39">
        <v>20.2</v>
      </c>
      <c r="K10" s="164">
        <v>92</v>
      </c>
      <c r="L10" s="165">
        <v>0.02</v>
      </c>
      <c r="M10" s="20">
        <v>0.02</v>
      </c>
      <c r="N10" s="20">
        <v>4</v>
      </c>
      <c r="O10" s="20">
        <v>0</v>
      </c>
      <c r="P10" s="21">
        <v>0</v>
      </c>
      <c r="Q10" s="165">
        <v>14</v>
      </c>
      <c r="R10" s="20">
        <v>14</v>
      </c>
      <c r="S10" s="20">
        <v>8</v>
      </c>
      <c r="T10" s="20">
        <v>2.8</v>
      </c>
      <c r="U10" s="20">
        <v>240</v>
      </c>
      <c r="V10" s="20">
        <v>2.0000000000000001E-4</v>
      </c>
      <c r="W10" s="20">
        <v>0</v>
      </c>
      <c r="X10" s="39">
        <v>0</v>
      </c>
    </row>
    <row r="11" spans="1:24" s="30" customFormat="1" ht="38.25" customHeight="1" x14ac:dyDescent="0.25">
      <c r="A11" s="63"/>
      <c r="B11" s="197"/>
      <c r="C11" s="246">
        <v>119</v>
      </c>
      <c r="D11" s="61" t="s">
        <v>9</v>
      </c>
      <c r="E11" s="341" t="s">
        <v>14</v>
      </c>
      <c r="F11" s="137">
        <v>20</v>
      </c>
      <c r="G11" s="61"/>
      <c r="H11" s="165">
        <v>1.52</v>
      </c>
      <c r="I11" s="20">
        <v>0.16</v>
      </c>
      <c r="J11" s="39">
        <v>9.84</v>
      </c>
      <c r="K11" s="164">
        <v>47</v>
      </c>
      <c r="L11" s="165">
        <v>0.02</v>
      </c>
      <c r="M11" s="20">
        <v>0.01</v>
      </c>
      <c r="N11" s="20">
        <v>0</v>
      </c>
      <c r="O11" s="20">
        <v>0</v>
      </c>
      <c r="P11" s="21">
        <v>0</v>
      </c>
      <c r="Q11" s="165">
        <v>4</v>
      </c>
      <c r="R11" s="20">
        <v>13</v>
      </c>
      <c r="S11" s="20">
        <v>2.8</v>
      </c>
      <c r="T11" s="20">
        <v>0.22</v>
      </c>
      <c r="U11" s="20">
        <v>18.600000000000001</v>
      </c>
      <c r="V11" s="20">
        <v>6.4000000000000005E-4</v>
      </c>
      <c r="W11" s="20">
        <v>1.1999999999999999E-3</v>
      </c>
      <c r="X11" s="39">
        <v>2.9</v>
      </c>
    </row>
    <row r="12" spans="1:24" s="30" customFormat="1" ht="38.25" customHeight="1" x14ac:dyDescent="0.25">
      <c r="A12" s="63"/>
      <c r="B12" s="197"/>
      <c r="C12" s="245">
        <v>120</v>
      </c>
      <c r="D12" s="61" t="s">
        <v>10</v>
      </c>
      <c r="E12" s="73" t="s">
        <v>36</v>
      </c>
      <c r="F12" s="75">
        <v>20</v>
      </c>
      <c r="G12" s="61"/>
      <c r="H12" s="165">
        <v>1.32</v>
      </c>
      <c r="I12" s="20">
        <v>0.24</v>
      </c>
      <c r="J12" s="39">
        <v>8.0399999999999991</v>
      </c>
      <c r="K12" s="217">
        <v>39.6</v>
      </c>
      <c r="L12" s="165">
        <v>0.03</v>
      </c>
      <c r="M12" s="20">
        <v>0.02</v>
      </c>
      <c r="N12" s="20">
        <v>0</v>
      </c>
      <c r="O12" s="20">
        <v>0</v>
      </c>
      <c r="P12" s="21">
        <v>0</v>
      </c>
      <c r="Q12" s="165">
        <v>5.8</v>
      </c>
      <c r="R12" s="20">
        <v>30</v>
      </c>
      <c r="S12" s="20">
        <v>9.4</v>
      </c>
      <c r="T12" s="20">
        <v>0.78</v>
      </c>
      <c r="U12" s="20">
        <v>47</v>
      </c>
      <c r="V12" s="20">
        <v>8.8000000000000003E-4</v>
      </c>
      <c r="W12" s="20">
        <v>1E-3</v>
      </c>
      <c r="X12" s="39">
        <v>0</v>
      </c>
    </row>
    <row r="13" spans="1:24" s="30" customFormat="1" ht="38.25" customHeight="1" x14ac:dyDescent="0.25">
      <c r="A13" s="63"/>
      <c r="B13" s="369"/>
      <c r="C13" s="61"/>
      <c r="D13" s="75"/>
      <c r="E13" s="104" t="s">
        <v>16</v>
      </c>
      <c r="F13" s="158">
        <f>SUM(F6:F12)</f>
        <v>790</v>
      </c>
      <c r="G13" s="99"/>
      <c r="H13" s="116">
        <f t="shared" ref="H13:X13" si="0">SUM(H6:H12)</f>
        <v>43.28</v>
      </c>
      <c r="I13" s="28">
        <f t="shared" si="0"/>
        <v>44.010000000000005</v>
      </c>
      <c r="J13" s="45">
        <f t="shared" si="0"/>
        <v>100.81</v>
      </c>
      <c r="K13" s="218">
        <f t="shared" si="0"/>
        <v>982.2700000000001</v>
      </c>
      <c r="L13" s="116">
        <f t="shared" si="0"/>
        <v>0.51</v>
      </c>
      <c r="M13" s="28">
        <f t="shared" si="0"/>
        <v>0.45000000000000007</v>
      </c>
      <c r="N13" s="28">
        <f t="shared" si="0"/>
        <v>45.45</v>
      </c>
      <c r="O13" s="28">
        <f t="shared" si="0"/>
        <v>230</v>
      </c>
      <c r="P13" s="45">
        <f t="shared" si="0"/>
        <v>0.34</v>
      </c>
      <c r="Q13" s="116">
        <f t="shared" si="0"/>
        <v>284.77</v>
      </c>
      <c r="R13" s="28">
        <f t="shared" si="0"/>
        <v>631.16000000000008</v>
      </c>
      <c r="S13" s="28">
        <f t="shared" si="0"/>
        <v>183.14000000000001</v>
      </c>
      <c r="T13" s="28">
        <f t="shared" si="0"/>
        <v>10.419999999999998</v>
      </c>
      <c r="U13" s="28">
        <f t="shared" si="0"/>
        <v>1164.4099999999999</v>
      </c>
      <c r="V13" s="28">
        <f t="shared" si="0"/>
        <v>1.3590000000000001E-2</v>
      </c>
      <c r="W13" s="28">
        <f t="shared" si="0"/>
        <v>8.6E-3</v>
      </c>
      <c r="X13" s="45">
        <f t="shared" si="0"/>
        <v>3.19</v>
      </c>
    </row>
    <row r="14" spans="1:24" s="30" customFormat="1" ht="38.25" customHeight="1" thickBot="1" x14ac:dyDescent="0.3">
      <c r="A14" s="83"/>
      <c r="B14" s="370"/>
      <c r="C14" s="121"/>
      <c r="D14" s="78"/>
      <c r="E14" s="105" t="s">
        <v>17</v>
      </c>
      <c r="F14" s="199"/>
      <c r="G14" s="114"/>
      <c r="H14" s="118"/>
      <c r="I14" s="44"/>
      <c r="J14" s="66"/>
      <c r="K14" s="212">
        <f>K13/23.5</f>
        <v>41.79872340425532</v>
      </c>
      <c r="L14" s="118"/>
      <c r="M14" s="44"/>
      <c r="N14" s="44"/>
      <c r="O14" s="44"/>
      <c r="P14" s="66"/>
      <c r="Q14" s="118"/>
      <c r="R14" s="44"/>
      <c r="S14" s="44"/>
      <c r="T14" s="44"/>
      <c r="U14" s="44"/>
      <c r="V14" s="44"/>
      <c r="W14" s="44"/>
      <c r="X14" s="66"/>
    </row>
    <row r="15" spans="1:24" x14ac:dyDescent="0.25">
      <c r="A15" s="9"/>
      <c r="B15" s="9"/>
      <c r="C15" s="26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6" spans="1:24" ht="18.75" x14ac:dyDescent="0.25">
      <c r="D16" s="11"/>
      <c r="E16" s="23"/>
      <c r="F16" s="24"/>
      <c r="G16" s="11"/>
      <c r="H16" s="11"/>
      <c r="I16" s="11"/>
      <c r="J16" s="11"/>
    </row>
    <row r="17" spans="4:10" ht="18.75" x14ac:dyDescent="0.25">
      <c r="D17" s="11"/>
      <c r="E17" s="23"/>
      <c r="F17" s="24"/>
      <c r="G17" s="11"/>
      <c r="H17" s="11"/>
      <c r="I17" s="11"/>
      <c r="J17" s="11"/>
    </row>
    <row r="19" spans="4:10" x14ac:dyDescent="0.25">
      <c r="D19" s="11"/>
      <c r="E19" s="11"/>
      <c r="F19" s="11"/>
      <c r="G19" s="11"/>
      <c r="H19" s="11"/>
      <c r="I19" s="11"/>
      <c r="J19" s="11"/>
    </row>
    <row r="20" spans="4:10" x14ac:dyDescent="0.25">
      <c r="D20" s="11"/>
      <c r="E20" s="11"/>
      <c r="F20" s="11"/>
      <c r="G20" s="11"/>
      <c r="H20" s="11"/>
      <c r="I20" s="11"/>
      <c r="J20" s="11"/>
    </row>
    <row r="21" spans="4:10" x14ac:dyDescent="0.25">
      <c r="D21" s="11"/>
      <c r="E21" s="11"/>
      <c r="F21" s="11"/>
      <c r="G21" s="11"/>
      <c r="H21" s="11"/>
      <c r="I21" s="11"/>
      <c r="J21" s="11"/>
    </row>
    <row r="22" spans="4:10" x14ac:dyDescent="0.25">
      <c r="D22" s="11"/>
      <c r="E22" s="11"/>
      <c r="F22" s="11"/>
      <c r="G22" s="11"/>
      <c r="H22" s="11"/>
      <c r="I22" s="11"/>
      <c r="J22" s="11"/>
    </row>
    <row r="23" spans="4:10" x14ac:dyDescent="0.25">
      <c r="D23" s="11"/>
      <c r="E23" s="11"/>
      <c r="F23" s="11"/>
      <c r="G23" s="11"/>
      <c r="H23" s="11"/>
      <c r="I23" s="11"/>
      <c r="J23" s="11"/>
    </row>
    <row r="24" spans="4:10" x14ac:dyDescent="0.25">
      <c r="D24" s="11"/>
      <c r="E24" s="11"/>
      <c r="F24" s="11"/>
      <c r="G24" s="11"/>
      <c r="H24" s="11"/>
      <c r="I24" s="11"/>
      <c r="J24" s="11"/>
    </row>
  </sheetData>
  <mergeCells count="11">
    <mergeCell ref="L4:P4"/>
    <mergeCell ref="Q4:X4"/>
    <mergeCell ref="A4:A5"/>
    <mergeCell ref="B4:B5"/>
    <mergeCell ref="C4:C5"/>
    <mergeCell ref="D4:D5"/>
    <mergeCell ref="E4:E5"/>
    <mergeCell ref="F4:F5"/>
    <mergeCell ref="G4:G5"/>
    <mergeCell ref="K4:K5"/>
    <mergeCell ref="H4:J4"/>
  </mergeCells>
  <pageMargins left="0.25" right="0.25" top="0.75" bottom="0.75" header="0.3" footer="0.3"/>
  <pageSetup paperSize="9"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X26"/>
  <sheetViews>
    <sheetView zoomScale="90" zoomScaleNormal="90" workbookViewId="0">
      <selection activeCell="E2" sqref="E2"/>
    </sheetView>
  </sheetViews>
  <sheetFormatPr defaultRowHeight="15" x14ac:dyDescent="0.25"/>
  <cols>
    <col min="1" max="2" width="16.85546875" customWidth="1"/>
    <col min="3" max="3" width="21.855468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.28515625" customWidth="1"/>
    <col min="11" max="11" width="22.85546875" customWidth="1"/>
    <col min="12" max="12" width="11.28515625" customWidth="1"/>
    <col min="22" max="22" width="17.42578125" customWidth="1"/>
    <col min="23" max="23" width="12.28515625" customWidth="1"/>
  </cols>
  <sheetData>
    <row r="2" spans="1:24" ht="23.25" x14ac:dyDescent="0.35">
      <c r="A2" s="545" t="s">
        <v>131</v>
      </c>
      <c r="B2" s="545"/>
      <c r="C2" s="545"/>
      <c r="D2" s="273" t="s">
        <v>2</v>
      </c>
      <c r="E2" s="273"/>
      <c r="F2" s="275" t="s">
        <v>1</v>
      </c>
      <c r="G2" s="274">
        <v>5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516" t="s">
        <v>0</v>
      </c>
      <c r="B4" s="516"/>
      <c r="C4" s="518" t="s">
        <v>84</v>
      </c>
      <c r="D4" s="516" t="s">
        <v>33</v>
      </c>
      <c r="E4" s="518" t="s">
        <v>32</v>
      </c>
      <c r="F4" s="518" t="s">
        <v>21</v>
      </c>
      <c r="G4" s="518" t="s">
        <v>31</v>
      </c>
      <c r="H4" s="522" t="s">
        <v>18</v>
      </c>
      <c r="I4" s="525"/>
      <c r="J4" s="526"/>
      <c r="K4" s="519" t="s">
        <v>85</v>
      </c>
      <c r="L4" s="513" t="s">
        <v>19</v>
      </c>
      <c r="M4" s="514"/>
      <c r="N4" s="528"/>
      <c r="O4" s="528"/>
      <c r="P4" s="529"/>
      <c r="Q4" s="513" t="s">
        <v>20</v>
      </c>
      <c r="R4" s="514"/>
      <c r="S4" s="514"/>
      <c r="T4" s="514"/>
      <c r="U4" s="514"/>
      <c r="V4" s="514"/>
      <c r="W4" s="514"/>
      <c r="X4" s="515"/>
    </row>
    <row r="5" spans="1:24" s="16" customFormat="1" ht="48.75" customHeight="1" thickBot="1" x14ac:dyDescent="0.3">
      <c r="A5" s="517"/>
      <c r="B5" s="517"/>
      <c r="C5" s="517"/>
      <c r="D5" s="517"/>
      <c r="E5" s="521"/>
      <c r="F5" s="521"/>
      <c r="G5" s="521"/>
      <c r="H5" s="232" t="s">
        <v>22</v>
      </c>
      <c r="I5" s="358" t="s">
        <v>23</v>
      </c>
      <c r="J5" s="232" t="s">
        <v>24</v>
      </c>
      <c r="K5" s="530"/>
      <c r="L5" s="234" t="s">
        <v>25</v>
      </c>
      <c r="M5" s="47" t="s">
        <v>64</v>
      </c>
      <c r="N5" s="47" t="s">
        <v>26</v>
      </c>
      <c r="O5" s="328" t="s">
        <v>65</v>
      </c>
      <c r="P5" s="329" t="s">
        <v>66</v>
      </c>
      <c r="Q5" s="234" t="s">
        <v>27</v>
      </c>
      <c r="R5" s="47" t="s">
        <v>28</v>
      </c>
      <c r="S5" s="47" t="s">
        <v>29</v>
      </c>
      <c r="T5" s="47" t="s">
        <v>30</v>
      </c>
      <c r="U5" s="47" t="s">
        <v>67</v>
      </c>
      <c r="V5" s="47" t="s">
        <v>68</v>
      </c>
      <c r="W5" s="47" t="s">
        <v>69</v>
      </c>
      <c r="X5" s="330" t="s">
        <v>70</v>
      </c>
    </row>
    <row r="6" spans="1:24" s="30" customFormat="1" ht="39" customHeight="1" x14ac:dyDescent="0.25">
      <c r="A6" s="82" t="s">
        <v>4</v>
      </c>
      <c r="B6" s="348"/>
      <c r="C6" s="239">
        <v>24</v>
      </c>
      <c r="D6" s="175" t="s">
        <v>15</v>
      </c>
      <c r="E6" s="289" t="s">
        <v>61</v>
      </c>
      <c r="F6" s="79">
        <v>150</v>
      </c>
      <c r="G6" s="175"/>
      <c r="H6" s="156">
        <v>0.6</v>
      </c>
      <c r="I6" s="33">
        <v>0.6</v>
      </c>
      <c r="J6" s="36">
        <v>14.7</v>
      </c>
      <c r="K6" s="184">
        <v>70.5</v>
      </c>
      <c r="L6" s="40">
        <v>0.05</v>
      </c>
      <c r="M6" s="40">
        <v>0.03</v>
      </c>
      <c r="N6" s="31">
        <v>15</v>
      </c>
      <c r="O6" s="31">
        <v>0</v>
      </c>
      <c r="P6" s="41">
        <v>0</v>
      </c>
      <c r="Q6" s="156">
        <v>24</v>
      </c>
      <c r="R6" s="33">
        <v>16.5</v>
      </c>
      <c r="S6" s="33">
        <v>13.5</v>
      </c>
      <c r="T6" s="33">
        <v>3.3</v>
      </c>
      <c r="U6" s="33">
        <v>417</v>
      </c>
      <c r="V6" s="33">
        <v>3.0000000000000001E-3</v>
      </c>
      <c r="W6" s="33">
        <v>4.4999999999999999E-4</v>
      </c>
      <c r="X6" s="34">
        <v>0.01</v>
      </c>
    </row>
    <row r="7" spans="1:24" s="30" customFormat="1" ht="39" customHeight="1" x14ac:dyDescent="0.25">
      <c r="A7" s="82"/>
      <c r="B7" s="119"/>
      <c r="C7" s="61">
        <v>37</v>
      </c>
      <c r="D7" s="75" t="s">
        <v>6</v>
      </c>
      <c r="E7" s="171" t="s">
        <v>43</v>
      </c>
      <c r="F7" s="137">
        <v>200</v>
      </c>
      <c r="G7" s="61"/>
      <c r="H7" s="146">
        <v>5.78</v>
      </c>
      <c r="I7" s="50">
        <v>5.5</v>
      </c>
      <c r="J7" s="123">
        <v>10.8</v>
      </c>
      <c r="K7" s="203">
        <v>115.7</v>
      </c>
      <c r="L7" s="146">
        <v>7.0000000000000007E-2</v>
      </c>
      <c r="M7" s="124">
        <v>7.0000000000000007E-2</v>
      </c>
      <c r="N7" s="50">
        <v>5.69</v>
      </c>
      <c r="O7" s="50">
        <v>110</v>
      </c>
      <c r="P7" s="51">
        <v>0</v>
      </c>
      <c r="Q7" s="146">
        <v>14.22</v>
      </c>
      <c r="R7" s="50">
        <v>82.61</v>
      </c>
      <c r="S7" s="50">
        <v>21.99</v>
      </c>
      <c r="T7" s="50">
        <v>1.22</v>
      </c>
      <c r="U7" s="50">
        <v>398.71</v>
      </c>
      <c r="V7" s="50">
        <v>5.0699999999999999E-3</v>
      </c>
      <c r="W7" s="50">
        <v>2.2000000000000001E-4</v>
      </c>
      <c r="X7" s="123">
        <v>0.04</v>
      </c>
    </row>
    <row r="8" spans="1:24" s="30" customFormat="1" ht="39" customHeight="1" x14ac:dyDescent="0.25">
      <c r="A8" s="63"/>
      <c r="B8" s="373"/>
      <c r="C8" s="99">
        <v>75</v>
      </c>
      <c r="D8" s="75" t="s">
        <v>7</v>
      </c>
      <c r="E8" s="120" t="s">
        <v>72</v>
      </c>
      <c r="F8" s="75">
        <v>90</v>
      </c>
      <c r="G8" s="99"/>
      <c r="H8" s="165">
        <v>12.63</v>
      </c>
      <c r="I8" s="20">
        <v>1.66</v>
      </c>
      <c r="J8" s="21">
        <v>4.3899999999999997</v>
      </c>
      <c r="K8" s="172">
        <v>81.67</v>
      </c>
      <c r="L8" s="165">
        <v>0.08</v>
      </c>
      <c r="M8" s="20">
        <v>0.08</v>
      </c>
      <c r="N8" s="20">
        <v>1.22</v>
      </c>
      <c r="O8" s="20">
        <v>150</v>
      </c>
      <c r="P8" s="21">
        <v>0.16</v>
      </c>
      <c r="Q8" s="165">
        <v>36.57</v>
      </c>
      <c r="R8" s="20">
        <v>159.97999999999999</v>
      </c>
      <c r="S8" s="20">
        <v>45.23</v>
      </c>
      <c r="T8" s="20">
        <v>0.82</v>
      </c>
      <c r="U8" s="20">
        <v>336</v>
      </c>
      <c r="V8" s="20">
        <v>0.106</v>
      </c>
      <c r="W8" s="20">
        <v>1.154E-2</v>
      </c>
      <c r="X8" s="39">
        <v>0.5</v>
      </c>
    </row>
    <row r="9" spans="1:24" s="30" customFormat="1" ht="39" customHeight="1" x14ac:dyDescent="0.25">
      <c r="A9" s="63"/>
      <c r="B9" s="373"/>
      <c r="C9" s="99">
        <v>53</v>
      </c>
      <c r="D9" s="75" t="s">
        <v>45</v>
      </c>
      <c r="E9" s="125" t="s">
        <v>44</v>
      </c>
      <c r="F9" s="75">
        <v>150</v>
      </c>
      <c r="G9" s="75"/>
      <c r="H9" s="124">
        <v>3.34</v>
      </c>
      <c r="I9" s="50">
        <v>4.91</v>
      </c>
      <c r="J9" s="51">
        <v>33.93</v>
      </c>
      <c r="K9" s="126">
        <v>191.49</v>
      </c>
      <c r="L9" s="124">
        <v>0.03</v>
      </c>
      <c r="M9" s="124">
        <v>0.02</v>
      </c>
      <c r="N9" s="50">
        <v>0</v>
      </c>
      <c r="O9" s="50">
        <v>20</v>
      </c>
      <c r="P9" s="51">
        <v>0.09</v>
      </c>
      <c r="Q9" s="146">
        <v>6.29</v>
      </c>
      <c r="R9" s="50">
        <v>67.34</v>
      </c>
      <c r="S9" s="374">
        <v>21.83</v>
      </c>
      <c r="T9" s="50">
        <v>0.46</v>
      </c>
      <c r="U9" s="50">
        <v>43.27</v>
      </c>
      <c r="V9" s="50">
        <v>6.3000000000000003E-4</v>
      </c>
      <c r="W9" s="50">
        <v>6.7099999999999998E-3</v>
      </c>
      <c r="X9" s="123">
        <v>0.02</v>
      </c>
    </row>
    <row r="10" spans="1:24" s="30" customFormat="1" ht="39" customHeight="1" x14ac:dyDescent="0.25">
      <c r="A10" s="63"/>
      <c r="B10" s="373"/>
      <c r="C10" s="61">
        <v>104</v>
      </c>
      <c r="D10" s="75" t="s">
        <v>13</v>
      </c>
      <c r="E10" s="375" t="s">
        <v>75</v>
      </c>
      <c r="F10" s="137">
        <v>200</v>
      </c>
      <c r="G10" s="61"/>
      <c r="H10" s="165">
        <v>0</v>
      </c>
      <c r="I10" s="20">
        <v>0</v>
      </c>
      <c r="J10" s="39">
        <v>14.16</v>
      </c>
      <c r="K10" s="164">
        <v>55.48</v>
      </c>
      <c r="L10" s="165">
        <v>0.09</v>
      </c>
      <c r="M10" s="20">
        <v>0.1</v>
      </c>
      <c r="N10" s="20">
        <v>2.94</v>
      </c>
      <c r="O10" s="20">
        <v>0.08</v>
      </c>
      <c r="P10" s="21">
        <v>0.96</v>
      </c>
      <c r="Q10" s="165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39">
        <v>0</v>
      </c>
    </row>
    <row r="11" spans="1:24" s="30" customFormat="1" ht="39" customHeight="1" x14ac:dyDescent="0.25">
      <c r="A11" s="63"/>
      <c r="B11" s="373"/>
      <c r="C11" s="203">
        <v>119</v>
      </c>
      <c r="D11" s="75" t="s">
        <v>9</v>
      </c>
      <c r="E11" s="125" t="s">
        <v>42</v>
      </c>
      <c r="F11" s="75">
        <v>45</v>
      </c>
      <c r="G11" s="61"/>
      <c r="H11" s="165">
        <v>3.42</v>
      </c>
      <c r="I11" s="20">
        <v>0.36</v>
      </c>
      <c r="J11" s="39">
        <v>22.14</v>
      </c>
      <c r="K11" s="164">
        <v>105.75</v>
      </c>
      <c r="L11" s="165">
        <v>0.05</v>
      </c>
      <c r="M11" s="20">
        <v>0.01</v>
      </c>
      <c r="N11" s="20">
        <v>0</v>
      </c>
      <c r="O11" s="20">
        <v>0</v>
      </c>
      <c r="P11" s="39">
        <v>0</v>
      </c>
      <c r="Q11" s="165">
        <v>9</v>
      </c>
      <c r="R11" s="20">
        <v>29.25</v>
      </c>
      <c r="S11" s="20">
        <v>6.3</v>
      </c>
      <c r="T11" s="20">
        <v>0.5</v>
      </c>
      <c r="U11" s="20">
        <v>41.85</v>
      </c>
      <c r="V11" s="20">
        <v>1.4E-3</v>
      </c>
      <c r="W11" s="20">
        <v>2E-3</v>
      </c>
      <c r="X11" s="123">
        <v>6.53</v>
      </c>
    </row>
    <row r="12" spans="1:24" s="30" customFormat="1" ht="39" customHeight="1" x14ac:dyDescent="0.25">
      <c r="A12" s="63"/>
      <c r="B12" s="373"/>
      <c r="C12" s="61">
        <v>120</v>
      </c>
      <c r="D12" s="75" t="s">
        <v>10</v>
      </c>
      <c r="E12" s="125" t="s">
        <v>36</v>
      </c>
      <c r="F12" s="75">
        <v>45</v>
      </c>
      <c r="G12" s="197"/>
      <c r="H12" s="19">
        <v>2.97</v>
      </c>
      <c r="I12" s="20">
        <v>0.54</v>
      </c>
      <c r="J12" s="21">
        <v>18.09</v>
      </c>
      <c r="K12" s="172">
        <v>89.1</v>
      </c>
      <c r="L12" s="165">
        <v>0.08</v>
      </c>
      <c r="M12" s="19">
        <v>0.03</v>
      </c>
      <c r="N12" s="20">
        <v>0</v>
      </c>
      <c r="O12" s="20">
        <v>0</v>
      </c>
      <c r="P12" s="39">
        <v>0</v>
      </c>
      <c r="Q12" s="19">
        <v>13.05</v>
      </c>
      <c r="R12" s="20">
        <v>67.5</v>
      </c>
      <c r="S12" s="20">
        <v>21.15</v>
      </c>
      <c r="T12" s="20">
        <v>1.75</v>
      </c>
      <c r="U12" s="20">
        <v>105.75</v>
      </c>
      <c r="V12" s="20">
        <v>1.6999999999999999E-3</v>
      </c>
      <c r="W12" s="20">
        <v>2.2000000000000001E-3</v>
      </c>
      <c r="X12" s="39">
        <v>0.01</v>
      </c>
    </row>
    <row r="13" spans="1:24" s="30" customFormat="1" ht="39" customHeight="1" x14ac:dyDescent="0.25">
      <c r="A13" s="63"/>
      <c r="B13" s="99"/>
      <c r="C13" s="75"/>
      <c r="D13" s="61"/>
      <c r="E13" s="319" t="s">
        <v>16</v>
      </c>
      <c r="F13" s="158">
        <f>F6+F7+F8+F9+F10+F11+F12</f>
        <v>880</v>
      </c>
      <c r="G13" s="200"/>
      <c r="H13" s="215">
        <f t="shared" ref="H13:X13" si="0">H6+H7+H8+H9+H10+H11+H12</f>
        <v>28.740000000000002</v>
      </c>
      <c r="I13" s="49">
        <f t="shared" si="0"/>
        <v>13.57</v>
      </c>
      <c r="J13" s="159">
        <f t="shared" si="0"/>
        <v>118.21000000000001</v>
      </c>
      <c r="K13" s="200">
        <f t="shared" si="0"/>
        <v>709.69</v>
      </c>
      <c r="L13" s="215">
        <f t="shared" si="0"/>
        <v>0.45</v>
      </c>
      <c r="M13" s="49">
        <f t="shared" si="0"/>
        <v>0.33999999999999997</v>
      </c>
      <c r="N13" s="49">
        <f t="shared" si="0"/>
        <v>24.85</v>
      </c>
      <c r="O13" s="49">
        <f t="shared" si="0"/>
        <v>280.08</v>
      </c>
      <c r="P13" s="159">
        <f t="shared" si="0"/>
        <v>1.21</v>
      </c>
      <c r="Q13" s="215">
        <f t="shared" si="0"/>
        <v>103.13</v>
      </c>
      <c r="R13" s="49">
        <f t="shared" si="0"/>
        <v>423.17999999999995</v>
      </c>
      <c r="S13" s="49">
        <f t="shared" si="0"/>
        <v>130</v>
      </c>
      <c r="T13" s="49">
        <f t="shared" si="0"/>
        <v>8.0500000000000007</v>
      </c>
      <c r="U13" s="49">
        <f t="shared" si="0"/>
        <v>1342.58</v>
      </c>
      <c r="V13" s="49">
        <f t="shared" si="0"/>
        <v>0.1178</v>
      </c>
      <c r="W13" s="49">
        <f t="shared" si="0"/>
        <v>2.3120000000000002E-2</v>
      </c>
      <c r="X13" s="159">
        <f t="shared" si="0"/>
        <v>7.11</v>
      </c>
    </row>
    <row r="14" spans="1:24" s="30" customFormat="1" ht="39" customHeight="1" thickBot="1" x14ac:dyDescent="0.3">
      <c r="A14" s="83"/>
      <c r="B14" s="114"/>
      <c r="C14" s="78"/>
      <c r="D14" s="121"/>
      <c r="E14" s="356" t="s">
        <v>17</v>
      </c>
      <c r="F14" s="199"/>
      <c r="G14" s="121"/>
      <c r="H14" s="376"/>
      <c r="I14" s="377"/>
      <c r="J14" s="378"/>
      <c r="K14" s="212">
        <f>K13/23.5</f>
        <v>30.19957446808511</v>
      </c>
      <c r="L14" s="376"/>
      <c r="M14" s="377"/>
      <c r="N14" s="377"/>
      <c r="O14" s="377"/>
      <c r="P14" s="378"/>
      <c r="Q14" s="376"/>
      <c r="R14" s="377"/>
      <c r="S14" s="377"/>
      <c r="T14" s="377"/>
      <c r="U14" s="377"/>
      <c r="V14" s="377"/>
      <c r="W14" s="377"/>
      <c r="X14" s="379"/>
    </row>
    <row r="15" spans="1:24" x14ac:dyDescent="0.25">
      <c r="A15" s="2"/>
      <c r="B15" s="2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</row>
    <row r="23" spans="4:10" x14ac:dyDescent="0.25">
      <c r="D23" s="11"/>
      <c r="E23" s="11"/>
      <c r="F23" s="11"/>
      <c r="G23" s="11"/>
      <c r="H23" s="11"/>
      <c r="I23" s="11"/>
      <c r="J23" s="11"/>
    </row>
    <row r="24" spans="4:10" x14ac:dyDescent="0.25">
      <c r="D24" s="11"/>
      <c r="E24" s="11"/>
      <c r="F24" s="11"/>
      <c r="G24" s="11"/>
      <c r="H24" s="11"/>
      <c r="I24" s="11"/>
      <c r="J24" s="11"/>
    </row>
    <row r="25" spans="4:10" x14ac:dyDescent="0.25">
      <c r="D25" s="11"/>
      <c r="E25" s="11"/>
      <c r="F25" s="11"/>
      <c r="G25" s="11"/>
      <c r="H25" s="11"/>
      <c r="I25" s="11"/>
      <c r="J25" s="11"/>
    </row>
    <row r="26" spans="4:10" x14ac:dyDescent="0.25">
      <c r="D26" s="11"/>
      <c r="E26" s="11"/>
      <c r="F26" s="11"/>
      <c r="G26" s="11"/>
      <c r="H26" s="11"/>
      <c r="I26" s="11"/>
      <c r="J26" s="11"/>
    </row>
  </sheetData>
  <mergeCells count="12">
    <mergeCell ref="A2:C2"/>
    <mergeCell ref="H4:J4"/>
    <mergeCell ref="L4:P4"/>
    <mergeCell ref="Q4:X4"/>
    <mergeCell ref="A4:A5"/>
    <mergeCell ref="B4:B5"/>
    <mergeCell ref="C4:C5"/>
    <mergeCell ref="D4:D5"/>
    <mergeCell ref="E4:E5"/>
    <mergeCell ref="F4:F5"/>
    <mergeCell ref="G4:G5"/>
    <mergeCell ref="K4:K5"/>
  </mergeCells>
  <pageMargins left="0.25" right="0.25" top="0.75" bottom="0.75" header="0.3" footer="0.3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Y26"/>
  <sheetViews>
    <sheetView zoomScale="90" zoomScaleNormal="90" workbookViewId="0">
      <selection activeCell="B4" sqref="B4:B5"/>
    </sheetView>
  </sheetViews>
  <sheetFormatPr defaultRowHeight="15" x14ac:dyDescent="0.25"/>
  <cols>
    <col min="1" max="2" width="16.85546875" customWidth="1"/>
    <col min="3" max="3" width="23.2851562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.28515625" customWidth="1"/>
    <col min="11" max="11" width="22.85546875" customWidth="1"/>
    <col min="12" max="12" width="11.28515625" customWidth="1"/>
    <col min="22" max="22" width="10.7109375" customWidth="1"/>
    <col min="23" max="23" width="12.28515625" customWidth="1"/>
  </cols>
  <sheetData>
    <row r="2" spans="1:25" ht="23.25" x14ac:dyDescent="0.35">
      <c r="A2" s="545" t="s">
        <v>131</v>
      </c>
      <c r="B2" s="545"/>
      <c r="C2" s="545"/>
      <c r="D2" s="275" t="s">
        <v>2</v>
      </c>
      <c r="E2" s="273"/>
      <c r="F2" s="275" t="s">
        <v>1</v>
      </c>
      <c r="G2" s="274">
        <v>6</v>
      </c>
      <c r="H2" s="6"/>
      <c r="K2" s="8"/>
      <c r="L2" s="7"/>
      <c r="M2" s="1"/>
      <c r="N2" s="2"/>
    </row>
    <row r="3" spans="1:25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5" s="16" customFormat="1" ht="21.75" customHeight="1" thickBot="1" x14ac:dyDescent="0.3">
      <c r="A4" s="516" t="s">
        <v>0</v>
      </c>
      <c r="B4" s="516"/>
      <c r="C4" s="519" t="s">
        <v>84</v>
      </c>
      <c r="D4" s="531" t="s">
        <v>33</v>
      </c>
      <c r="E4" s="519" t="s">
        <v>32</v>
      </c>
      <c r="F4" s="519" t="s">
        <v>21</v>
      </c>
      <c r="G4" s="519" t="s">
        <v>31</v>
      </c>
      <c r="H4" s="522" t="s">
        <v>18</v>
      </c>
      <c r="I4" s="523"/>
      <c r="J4" s="524"/>
      <c r="K4" s="519" t="s">
        <v>85</v>
      </c>
      <c r="L4" s="509" t="s">
        <v>19</v>
      </c>
      <c r="M4" s="510"/>
      <c r="N4" s="511"/>
      <c r="O4" s="511"/>
      <c r="P4" s="512"/>
      <c r="Q4" s="522" t="s">
        <v>20</v>
      </c>
      <c r="R4" s="525"/>
      <c r="S4" s="525"/>
      <c r="T4" s="525"/>
      <c r="U4" s="525"/>
      <c r="V4" s="525"/>
      <c r="W4" s="525"/>
      <c r="X4" s="526"/>
    </row>
    <row r="5" spans="1:25" s="16" customFormat="1" ht="48.75" customHeight="1" thickBot="1" x14ac:dyDescent="0.3">
      <c r="A5" s="517"/>
      <c r="B5" s="521"/>
      <c r="C5" s="520"/>
      <c r="D5" s="520"/>
      <c r="E5" s="520"/>
      <c r="F5" s="520"/>
      <c r="G5" s="520"/>
      <c r="H5" s="70" t="s">
        <v>22</v>
      </c>
      <c r="I5" s="226" t="s">
        <v>23</v>
      </c>
      <c r="J5" s="257" t="s">
        <v>24</v>
      </c>
      <c r="K5" s="520"/>
      <c r="L5" s="193" t="s">
        <v>25</v>
      </c>
      <c r="M5" s="193" t="s">
        <v>64</v>
      </c>
      <c r="N5" s="193" t="s">
        <v>26</v>
      </c>
      <c r="O5" s="225" t="s">
        <v>65</v>
      </c>
      <c r="P5" s="193" t="s">
        <v>66</v>
      </c>
      <c r="Q5" s="193" t="s">
        <v>27</v>
      </c>
      <c r="R5" s="193" t="s">
        <v>28</v>
      </c>
      <c r="S5" s="193" t="s">
        <v>29</v>
      </c>
      <c r="T5" s="193" t="s">
        <v>30</v>
      </c>
      <c r="U5" s="193" t="s">
        <v>67</v>
      </c>
      <c r="V5" s="193" t="s">
        <v>68</v>
      </c>
      <c r="W5" s="193" t="s">
        <v>69</v>
      </c>
      <c r="X5" s="226" t="s">
        <v>70</v>
      </c>
    </row>
    <row r="6" spans="1:25" s="30" customFormat="1" ht="39" customHeight="1" x14ac:dyDescent="0.25">
      <c r="A6" s="293" t="s">
        <v>4</v>
      </c>
      <c r="B6" s="489"/>
      <c r="C6" s="441">
        <v>9</v>
      </c>
      <c r="D6" s="442" t="s">
        <v>15</v>
      </c>
      <c r="E6" s="462" t="s">
        <v>99</v>
      </c>
      <c r="F6" s="463">
        <v>60</v>
      </c>
      <c r="G6" s="441"/>
      <c r="H6" s="32">
        <v>1.26</v>
      </c>
      <c r="I6" s="33">
        <v>4.26</v>
      </c>
      <c r="J6" s="36">
        <v>7.26</v>
      </c>
      <c r="K6" s="109">
        <v>72.48</v>
      </c>
      <c r="L6" s="32">
        <v>0.02</v>
      </c>
      <c r="M6" s="32">
        <v>0</v>
      </c>
      <c r="N6" s="33">
        <v>9.8699999999999992</v>
      </c>
      <c r="O6" s="33">
        <v>0</v>
      </c>
      <c r="P6" s="36">
        <v>0</v>
      </c>
      <c r="Q6" s="156">
        <v>30.16</v>
      </c>
      <c r="R6" s="33">
        <v>38.72</v>
      </c>
      <c r="S6" s="33">
        <v>19.489999999999998</v>
      </c>
      <c r="T6" s="33">
        <v>1.1100000000000001</v>
      </c>
      <c r="U6" s="33">
        <v>11.86</v>
      </c>
      <c r="V6" s="33">
        <v>0</v>
      </c>
      <c r="W6" s="33">
        <v>0</v>
      </c>
      <c r="X6" s="34">
        <v>0</v>
      </c>
    </row>
    <row r="7" spans="1:25" s="30" customFormat="1" ht="39" customHeight="1" x14ac:dyDescent="0.25">
      <c r="A7" s="294"/>
      <c r="B7" s="100"/>
      <c r="C7" s="76">
        <v>236</v>
      </c>
      <c r="D7" s="85" t="s">
        <v>6</v>
      </c>
      <c r="E7" s="209" t="s">
        <v>113</v>
      </c>
      <c r="F7" s="268">
        <v>200</v>
      </c>
      <c r="G7" s="60"/>
      <c r="H7" s="144">
        <v>4.87</v>
      </c>
      <c r="I7" s="13">
        <v>4.7699999999999996</v>
      </c>
      <c r="J7" s="37">
        <v>10.9</v>
      </c>
      <c r="K7" s="62">
        <v>105.71</v>
      </c>
      <c r="L7" s="144">
        <v>0.08</v>
      </c>
      <c r="M7" s="48">
        <v>7.0000000000000007E-2</v>
      </c>
      <c r="N7" s="13">
        <v>5.87</v>
      </c>
      <c r="O7" s="13">
        <v>120</v>
      </c>
      <c r="P7" s="37">
        <v>0</v>
      </c>
      <c r="Q7" s="48">
        <v>16.07</v>
      </c>
      <c r="R7" s="13">
        <v>69.61</v>
      </c>
      <c r="S7" s="13">
        <v>20.82</v>
      </c>
      <c r="T7" s="13">
        <v>0.9</v>
      </c>
      <c r="U7" s="13">
        <v>372.27</v>
      </c>
      <c r="V7" s="13">
        <v>4.0000000000000001E-3</v>
      </c>
      <c r="W7" s="13">
        <v>0</v>
      </c>
      <c r="X7" s="37">
        <v>0</v>
      </c>
    </row>
    <row r="8" spans="1:25" s="30" customFormat="1" ht="39" customHeight="1" x14ac:dyDescent="0.25">
      <c r="A8" s="296"/>
      <c r="B8" s="303"/>
      <c r="C8" s="75">
        <v>126</v>
      </c>
      <c r="D8" s="75" t="s">
        <v>53</v>
      </c>
      <c r="E8" s="103" t="s">
        <v>114</v>
      </c>
      <c r="F8" s="137">
        <v>90</v>
      </c>
      <c r="G8" s="75"/>
      <c r="H8" s="204">
        <v>17.02</v>
      </c>
      <c r="I8" s="54">
        <v>17.14</v>
      </c>
      <c r="J8" s="58">
        <v>3.46</v>
      </c>
      <c r="K8" s="111">
        <v>236.91</v>
      </c>
      <c r="L8" s="204">
        <v>0.05</v>
      </c>
      <c r="M8" s="54">
        <v>0.13</v>
      </c>
      <c r="N8" s="54">
        <v>1.04</v>
      </c>
      <c r="O8" s="54">
        <v>10</v>
      </c>
      <c r="P8" s="58">
        <v>0.04</v>
      </c>
      <c r="Q8" s="204">
        <v>30.83</v>
      </c>
      <c r="R8" s="54">
        <v>174.57</v>
      </c>
      <c r="S8" s="54">
        <v>22.57</v>
      </c>
      <c r="T8" s="54">
        <v>2.37</v>
      </c>
      <c r="U8" s="54">
        <v>306.13</v>
      </c>
      <c r="V8" s="54">
        <v>8.0000000000000002E-3</v>
      </c>
      <c r="W8" s="54">
        <v>0</v>
      </c>
      <c r="X8" s="58">
        <v>0</v>
      </c>
    </row>
    <row r="9" spans="1:25" s="30" customFormat="1" ht="39" customHeight="1" x14ac:dyDescent="0.25">
      <c r="A9" s="296"/>
      <c r="B9" s="303"/>
      <c r="C9" s="76">
        <v>210</v>
      </c>
      <c r="D9" s="85" t="s">
        <v>45</v>
      </c>
      <c r="E9" s="444" t="s">
        <v>115</v>
      </c>
      <c r="F9" s="76">
        <v>150</v>
      </c>
      <c r="G9" s="60"/>
      <c r="H9" s="144">
        <v>15.82</v>
      </c>
      <c r="I9" s="13">
        <v>4.22</v>
      </c>
      <c r="J9" s="37">
        <v>32.01</v>
      </c>
      <c r="K9" s="62">
        <v>226.19</v>
      </c>
      <c r="L9" s="144">
        <v>0.47</v>
      </c>
      <c r="M9" s="48">
        <v>0.11</v>
      </c>
      <c r="N9" s="13">
        <v>0</v>
      </c>
      <c r="O9" s="13">
        <v>20</v>
      </c>
      <c r="P9" s="37">
        <v>0.06</v>
      </c>
      <c r="Q9" s="48">
        <v>59.52</v>
      </c>
      <c r="R9" s="13">
        <v>145.1</v>
      </c>
      <c r="S9" s="15">
        <v>55.97</v>
      </c>
      <c r="T9" s="13">
        <v>4.46</v>
      </c>
      <c r="U9" s="13">
        <v>444.19</v>
      </c>
      <c r="V9" s="13">
        <v>3.0000000000000001E-3</v>
      </c>
      <c r="W9" s="15">
        <v>8.0000000000000002E-3</v>
      </c>
      <c r="X9" s="35">
        <v>0</v>
      </c>
    </row>
    <row r="10" spans="1:25" s="30" customFormat="1" ht="39" customHeight="1" x14ac:dyDescent="0.25">
      <c r="A10" s="296"/>
      <c r="B10" s="303"/>
      <c r="C10" s="245">
        <v>101</v>
      </c>
      <c r="D10" s="75" t="s">
        <v>13</v>
      </c>
      <c r="E10" s="96" t="s">
        <v>46</v>
      </c>
      <c r="F10" s="137">
        <v>200</v>
      </c>
      <c r="G10" s="61"/>
      <c r="H10" s="165">
        <v>0.64</v>
      </c>
      <c r="I10" s="20">
        <v>0.25</v>
      </c>
      <c r="J10" s="39">
        <v>16.059999999999999</v>
      </c>
      <c r="K10" s="110">
        <v>79.849999999999994</v>
      </c>
      <c r="L10" s="19">
        <v>0.01</v>
      </c>
      <c r="M10" s="19">
        <v>0.05</v>
      </c>
      <c r="N10" s="20">
        <v>0.05</v>
      </c>
      <c r="O10" s="20">
        <v>100</v>
      </c>
      <c r="P10" s="21">
        <v>0</v>
      </c>
      <c r="Q10" s="165">
        <v>10.77</v>
      </c>
      <c r="R10" s="20">
        <v>2.96</v>
      </c>
      <c r="S10" s="20">
        <v>2.96</v>
      </c>
      <c r="T10" s="20">
        <v>0.54</v>
      </c>
      <c r="U10" s="20">
        <v>8.5000000000000006E-3</v>
      </c>
      <c r="V10" s="20">
        <v>0</v>
      </c>
      <c r="W10" s="20">
        <v>0</v>
      </c>
      <c r="X10" s="39">
        <v>0</v>
      </c>
      <c r="Y10" s="16"/>
    </row>
    <row r="11" spans="1:25" s="30" customFormat="1" ht="39" customHeight="1" x14ac:dyDescent="0.25">
      <c r="A11" s="295"/>
      <c r="B11" s="304"/>
      <c r="C11" s="126">
        <v>119</v>
      </c>
      <c r="D11" s="245" t="s">
        <v>9</v>
      </c>
      <c r="E11" s="73" t="s">
        <v>42</v>
      </c>
      <c r="F11" s="137">
        <v>20</v>
      </c>
      <c r="G11" s="61"/>
      <c r="H11" s="165">
        <v>1.52</v>
      </c>
      <c r="I11" s="20">
        <v>0.16</v>
      </c>
      <c r="J11" s="39">
        <v>9.84</v>
      </c>
      <c r="K11" s="164">
        <v>47</v>
      </c>
      <c r="L11" s="165">
        <v>0.02</v>
      </c>
      <c r="M11" s="20">
        <v>0.01</v>
      </c>
      <c r="N11" s="20">
        <v>0</v>
      </c>
      <c r="O11" s="20">
        <v>0</v>
      </c>
      <c r="P11" s="21">
        <v>0</v>
      </c>
      <c r="Q11" s="165">
        <v>4</v>
      </c>
      <c r="R11" s="20">
        <v>13</v>
      </c>
      <c r="S11" s="20">
        <v>2.8</v>
      </c>
      <c r="T11" s="20">
        <v>0.22</v>
      </c>
      <c r="U11" s="20">
        <v>18.600000000000001</v>
      </c>
      <c r="V11" s="20">
        <v>6.4000000000000005E-4</v>
      </c>
      <c r="W11" s="20">
        <v>1.1999999999999999E-3</v>
      </c>
      <c r="X11" s="39">
        <v>2.9</v>
      </c>
    </row>
    <row r="12" spans="1:25" s="30" customFormat="1" ht="39" customHeight="1" x14ac:dyDescent="0.25">
      <c r="A12" s="295"/>
      <c r="B12" s="304"/>
      <c r="C12" s="75">
        <v>120</v>
      </c>
      <c r="D12" s="245" t="s">
        <v>10</v>
      </c>
      <c r="E12" s="73" t="s">
        <v>36</v>
      </c>
      <c r="F12" s="75">
        <v>20</v>
      </c>
      <c r="G12" s="61"/>
      <c r="H12" s="165">
        <v>1.32</v>
      </c>
      <c r="I12" s="20">
        <v>0.24</v>
      </c>
      <c r="J12" s="39">
        <v>8.0399999999999991</v>
      </c>
      <c r="K12" s="217">
        <v>39.6</v>
      </c>
      <c r="L12" s="165">
        <v>0.03</v>
      </c>
      <c r="M12" s="20">
        <v>0.02</v>
      </c>
      <c r="N12" s="20">
        <v>0</v>
      </c>
      <c r="O12" s="20">
        <v>0</v>
      </c>
      <c r="P12" s="21">
        <v>0</v>
      </c>
      <c r="Q12" s="165">
        <v>5.8</v>
      </c>
      <c r="R12" s="20">
        <v>30</v>
      </c>
      <c r="S12" s="20">
        <v>9.4</v>
      </c>
      <c r="T12" s="20">
        <v>0.78</v>
      </c>
      <c r="U12" s="20">
        <v>47</v>
      </c>
      <c r="V12" s="20">
        <v>8.8000000000000003E-4</v>
      </c>
      <c r="W12" s="20">
        <v>1E-3</v>
      </c>
      <c r="X12" s="39">
        <v>0</v>
      </c>
    </row>
    <row r="13" spans="1:25" s="30" customFormat="1" ht="39" customHeight="1" x14ac:dyDescent="0.25">
      <c r="A13" s="296"/>
      <c r="B13" s="303"/>
      <c r="C13" s="136"/>
      <c r="D13" s="84"/>
      <c r="E13" s="94" t="s">
        <v>16</v>
      </c>
      <c r="F13" s="179">
        <f>SUM(F6:F12)</f>
        <v>740</v>
      </c>
      <c r="G13" s="72"/>
      <c r="H13" s="115">
        <f>SUM(H6:H12)</f>
        <v>42.45</v>
      </c>
      <c r="I13" s="14">
        <f t="shared" ref="I13:J13" si="0">SUM(I6:I12)</f>
        <v>31.04</v>
      </c>
      <c r="J13" s="38">
        <f t="shared" si="0"/>
        <v>87.57</v>
      </c>
      <c r="K13" s="180">
        <f>SUM(K6:K12)</f>
        <v>807.74</v>
      </c>
      <c r="L13" s="115">
        <f t="shared" ref="L13:R13" si="1">SUM(L6:L12)</f>
        <v>0.68</v>
      </c>
      <c r="M13" s="115">
        <f t="shared" si="1"/>
        <v>0.39</v>
      </c>
      <c r="N13" s="14">
        <f t="shared" si="1"/>
        <v>16.829999999999998</v>
      </c>
      <c r="O13" s="14">
        <f t="shared" si="1"/>
        <v>250</v>
      </c>
      <c r="P13" s="38">
        <f t="shared" si="1"/>
        <v>0.1</v>
      </c>
      <c r="Q13" s="445">
        <f t="shared" si="1"/>
        <v>157.15000000000003</v>
      </c>
      <c r="R13" s="14">
        <f t="shared" si="1"/>
        <v>473.96</v>
      </c>
      <c r="S13" s="14">
        <f>SUM(S12)</f>
        <v>9.4</v>
      </c>
      <c r="T13" s="14">
        <f>SUM(T12)</f>
        <v>0.78</v>
      </c>
      <c r="U13" s="14">
        <f t="shared" ref="U13:X13" si="2">SUM(U12)</f>
        <v>47</v>
      </c>
      <c r="V13" s="14">
        <f t="shared" si="2"/>
        <v>8.8000000000000003E-4</v>
      </c>
      <c r="W13" s="14">
        <f t="shared" si="2"/>
        <v>1E-3</v>
      </c>
      <c r="X13" s="38">
        <f t="shared" si="2"/>
        <v>0</v>
      </c>
    </row>
    <row r="14" spans="1:25" s="30" customFormat="1" ht="39" customHeight="1" thickBot="1" x14ac:dyDescent="0.3">
      <c r="A14" s="152"/>
      <c r="B14" s="446"/>
      <c r="C14" s="182"/>
      <c r="D14" s="447"/>
      <c r="E14" s="95" t="s">
        <v>17</v>
      </c>
      <c r="F14" s="182"/>
      <c r="G14" s="279"/>
      <c r="H14" s="283"/>
      <c r="I14" s="285"/>
      <c r="J14" s="286"/>
      <c r="K14" s="181">
        <f>K13/23.5</f>
        <v>34.371914893617024</v>
      </c>
      <c r="L14" s="283"/>
      <c r="M14" s="284"/>
      <c r="N14" s="285"/>
      <c r="O14" s="285"/>
      <c r="P14" s="286"/>
      <c r="Q14" s="284"/>
      <c r="R14" s="285"/>
      <c r="S14" s="448"/>
      <c r="T14" s="285"/>
      <c r="U14" s="285"/>
      <c r="V14" s="285"/>
      <c r="W14" s="448"/>
      <c r="X14" s="449"/>
    </row>
    <row r="15" spans="1:25" x14ac:dyDescent="0.25">
      <c r="A15" s="2"/>
      <c r="B15" s="2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</row>
    <row r="23" spans="4:10" x14ac:dyDescent="0.25">
      <c r="D23" s="11"/>
      <c r="E23" s="11"/>
      <c r="F23" s="11"/>
      <c r="G23" s="11"/>
      <c r="H23" s="11"/>
      <c r="I23" s="11"/>
      <c r="J23" s="11"/>
    </row>
    <row r="24" spans="4:10" x14ac:dyDescent="0.25">
      <c r="D24" s="11"/>
      <c r="E24" s="11"/>
      <c r="F24" s="11"/>
      <c r="G24" s="11"/>
      <c r="H24" s="11"/>
      <c r="I24" s="11"/>
      <c r="J24" s="11"/>
    </row>
    <row r="25" spans="4:10" x14ac:dyDescent="0.25">
      <c r="D25" s="11"/>
      <c r="E25" s="11"/>
      <c r="F25" s="11"/>
      <c r="G25" s="11"/>
      <c r="H25" s="11"/>
      <c r="I25" s="11"/>
      <c r="J25" s="11"/>
    </row>
    <row r="26" spans="4:10" x14ac:dyDescent="0.25">
      <c r="D26" s="11"/>
      <c r="E26" s="11"/>
      <c r="F26" s="11"/>
      <c r="G26" s="11"/>
      <c r="H26" s="11"/>
      <c r="I26" s="11"/>
      <c r="J26" s="11"/>
    </row>
  </sheetData>
  <mergeCells count="12">
    <mergeCell ref="A2:C2"/>
    <mergeCell ref="G4:G5"/>
    <mergeCell ref="H4:J4"/>
    <mergeCell ref="K4:K5"/>
    <mergeCell ref="L4:P4"/>
    <mergeCell ref="Q4:X4"/>
    <mergeCell ref="F4:F5"/>
    <mergeCell ref="A4:A5"/>
    <mergeCell ref="B4:B5"/>
    <mergeCell ref="C4:C5"/>
    <mergeCell ref="D4:D5"/>
    <mergeCell ref="E4:E5"/>
  </mergeCells>
  <pageMargins left="0.25" right="0.25" top="0.75" bottom="0.75" header="0.3" footer="0.3"/>
  <pageSetup paperSize="9" scale="4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X24"/>
  <sheetViews>
    <sheetView zoomScale="90" zoomScaleNormal="90" workbookViewId="0">
      <selection activeCell="E9" sqref="E9"/>
    </sheetView>
  </sheetViews>
  <sheetFormatPr defaultRowHeight="15" x14ac:dyDescent="0.25"/>
  <cols>
    <col min="1" max="2" width="16.85546875" customWidth="1"/>
    <col min="3" max="3" width="24.14062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.5703125" customWidth="1"/>
    <col min="11" max="11" width="27.5703125" customWidth="1"/>
    <col min="12" max="12" width="11.28515625" customWidth="1"/>
    <col min="23" max="23" width="13.5703125" customWidth="1"/>
  </cols>
  <sheetData>
    <row r="2" spans="1:24" ht="23.25" x14ac:dyDescent="0.35">
      <c r="A2" s="273" t="s">
        <v>131</v>
      </c>
      <c r="B2" s="273"/>
      <c r="C2" s="274"/>
      <c r="D2" s="273" t="s">
        <v>2</v>
      </c>
      <c r="E2" s="273"/>
      <c r="F2" s="275" t="s">
        <v>1</v>
      </c>
      <c r="G2" s="274">
        <v>7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516" t="s">
        <v>0</v>
      </c>
      <c r="B4" s="516"/>
      <c r="C4" s="519" t="s">
        <v>84</v>
      </c>
      <c r="D4" s="516" t="s">
        <v>33</v>
      </c>
      <c r="E4" s="518" t="s">
        <v>32</v>
      </c>
      <c r="F4" s="518" t="s">
        <v>21</v>
      </c>
      <c r="G4" s="518" t="s">
        <v>31</v>
      </c>
      <c r="H4" s="522" t="s">
        <v>18</v>
      </c>
      <c r="I4" s="523"/>
      <c r="J4" s="524"/>
      <c r="K4" s="519" t="s">
        <v>85</v>
      </c>
      <c r="L4" s="522" t="s">
        <v>19</v>
      </c>
      <c r="M4" s="525"/>
      <c r="N4" s="525"/>
      <c r="O4" s="525"/>
      <c r="P4" s="526"/>
      <c r="Q4" s="522" t="s">
        <v>20</v>
      </c>
      <c r="R4" s="525"/>
      <c r="S4" s="525"/>
      <c r="T4" s="525"/>
      <c r="U4" s="525"/>
      <c r="V4" s="525"/>
      <c r="W4" s="525"/>
      <c r="X4" s="526"/>
    </row>
    <row r="5" spans="1:24" s="16" customFormat="1" ht="46.5" thickBot="1" x14ac:dyDescent="0.3">
      <c r="A5" s="517"/>
      <c r="B5" s="517"/>
      <c r="C5" s="520"/>
      <c r="D5" s="517"/>
      <c r="E5" s="517"/>
      <c r="F5" s="517"/>
      <c r="G5" s="517"/>
      <c r="H5" s="238" t="s">
        <v>22</v>
      </c>
      <c r="I5" s="226" t="s">
        <v>23</v>
      </c>
      <c r="J5" s="265" t="s">
        <v>24</v>
      </c>
      <c r="K5" s="520"/>
      <c r="L5" s="234" t="s">
        <v>25</v>
      </c>
      <c r="M5" s="234" t="s">
        <v>64</v>
      </c>
      <c r="N5" s="234" t="s">
        <v>26</v>
      </c>
      <c r="O5" s="235" t="s">
        <v>65</v>
      </c>
      <c r="P5" s="234" t="s">
        <v>66</v>
      </c>
      <c r="Q5" s="234" t="s">
        <v>27</v>
      </c>
      <c r="R5" s="234" t="s">
        <v>28</v>
      </c>
      <c r="S5" s="234" t="s">
        <v>29</v>
      </c>
      <c r="T5" s="234" t="s">
        <v>30</v>
      </c>
      <c r="U5" s="234" t="s">
        <v>67</v>
      </c>
      <c r="V5" s="234" t="s">
        <v>68</v>
      </c>
      <c r="W5" s="234" t="s">
        <v>69</v>
      </c>
      <c r="X5" s="263" t="s">
        <v>70</v>
      </c>
    </row>
    <row r="6" spans="1:24" s="16" customFormat="1" ht="33.75" customHeight="1" x14ac:dyDescent="0.25">
      <c r="A6" s="293" t="s">
        <v>4</v>
      </c>
      <c r="B6" s="162"/>
      <c r="C6" s="211">
        <v>24</v>
      </c>
      <c r="D6" s="175" t="s">
        <v>15</v>
      </c>
      <c r="E6" s="318" t="s">
        <v>61</v>
      </c>
      <c r="F6" s="320">
        <v>150</v>
      </c>
      <c r="G6" s="79"/>
      <c r="H6" s="40">
        <v>0.6</v>
      </c>
      <c r="I6" s="31">
        <v>0.6</v>
      </c>
      <c r="J6" s="41">
        <v>14.7</v>
      </c>
      <c r="K6" s="335">
        <v>70.5</v>
      </c>
      <c r="L6" s="156">
        <v>0.05</v>
      </c>
      <c r="M6" s="33">
        <v>0.03</v>
      </c>
      <c r="N6" s="33">
        <v>15</v>
      </c>
      <c r="O6" s="33">
        <v>0</v>
      </c>
      <c r="P6" s="34">
        <v>0</v>
      </c>
      <c r="Q6" s="40">
        <v>24</v>
      </c>
      <c r="R6" s="31">
        <v>16.5</v>
      </c>
      <c r="S6" s="31">
        <v>13.5</v>
      </c>
      <c r="T6" s="31">
        <v>3.3</v>
      </c>
      <c r="U6" s="31">
        <v>417</v>
      </c>
      <c r="V6" s="31">
        <v>3.0000000000000001E-3</v>
      </c>
      <c r="W6" s="31">
        <v>4.4999999999999999E-4</v>
      </c>
      <c r="X6" s="220">
        <v>0.01</v>
      </c>
    </row>
    <row r="7" spans="1:24" s="16" customFormat="1" ht="33.75" customHeight="1" x14ac:dyDescent="0.25">
      <c r="A7" s="294"/>
      <c r="B7" s="87"/>
      <c r="C7" s="85">
        <v>310</v>
      </c>
      <c r="D7" s="76" t="s">
        <v>6</v>
      </c>
      <c r="E7" s="102" t="s">
        <v>96</v>
      </c>
      <c r="F7" s="268">
        <v>200</v>
      </c>
      <c r="G7" s="60"/>
      <c r="H7" s="144">
        <v>5.26</v>
      </c>
      <c r="I7" s="13">
        <v>4.82</v>
      </c>
      <c r="J7" s="37">
        <v>10.69</v>
      </c>
      <c r="K7" s="62">
        <v>107.93</v>
      </c>
      <c r="L7" s="144">
        <v>0.04</v>
      </c>
      <c r="M7" s="13">
        <v>0.04</v>
      </c>
      <c r="N7" s="13">
        <v>0.75</v>
      </c>
      <c r="O7" s="13">
        <v>120</v>
      </c>
      <c r="P7" s="37">
        <v>0</v>
      </c>
      <c r="Q7" s="48">
        <v>15.23</v>
      </c>
      <c r="R7" s="13">
        <v>51.48</v>
      </c>
      <c r="S7" s="13">
        <v>10.32</v>
      </c>
      <c r="T7" s="13">
        <v>0.69</v>
      </c>
      <c r="U7" s="13">
        <v>87.02</v>
      </c>
      <c r="V7" s="13">
        <v>2E-3</v>
      </c>
      <c r="W7" s="13">
        <v>0</v>
      </c>
      <c r="X7" s="37">
        <v>0.03</v>
      </c>
    </row>
    <row r="8" spans="1:24" s="16" customFormat="1" ht="33.75" customHeight="1" x14ac:dyDescent="0.25">
      <c r="A8" s="296"/>
      <c r="B8" s="138"/>
      <c r="C8" s="245">
        <v>89</v>
      </c>
      <c r="D8" s="75" t="s">
        <v>7</v>
      </c>
      <c r="E8" s="103" t="s">
        <v>54</v>
      </c>
      <c r="F8" s="137">
        <v>90</v>
      </c>
      <c r="G8" s="61"/>
      <c r="H8" s="146">
        <v>16.559999999999999</v>
      </c>
      <c r="I8" s="50">
        <v>15.75</v>
      </c>
      <c r="J8" s="123">
        <v>2.84</v>
      </c>
      <c r="K8" s="203">
        <v>219.6</v>
      </c>
      <c r="L8" s="204">
        <v>0.05</v>
      </c>
      <c r="M8" s="54">
        <v>0.12</v>
      </c>
      <c r="N8" s="54">
        <v>1.1499999999999999</v>
      </c>
      <c r="O8" s="54">
        <v>0</v>
      </c>
      <c r="P8" s="58">
        <v>0</v>
      </c>
      <c r="Q8" s="53">
        <v>17.05</v>
      </c>
      <c r="R8" s="54">
        <v>163.25</v>
      </c>
      <c r="S8" s="54">
        <v>21.7</v>
      </c>
      <c r="T8" s="54">
        <v>2.4300000000000002</v>
      </c>
      <c r="U8" s="54">
        <v>296.55</v>
      </c>
      <c r="V8" s="54">
        <v>6.5199999999999998E-3</v>
      </c>
      <c r="W8" s="54">
        <v>2.7999999999999998E-4</v>
      </c>
      <c r="X8" s="58">
        <v>0.05</v>
      </c>
    </row>
    <row r="9" spans="1:24" s="16" customFormat="1" ht="36" customHeight="1" x14ac:dyDescent="0.25">
      <c r="A9" s="64"/>
      <c r="B9" s="138"/>
      <c r="C9" s="245">
        <v>209</v>
      </c>
      <c r="D9" s="61" t="s">
        <v>45</v>
      </c>
      <c r="E9" s="73" t="s">
        <v>112</v>
      </c>
      <c r="F9" s="61">
        <v>150</v>
      </c>
      <c r="G9" s="75"/>
      <c r="H9" s="124">
        <v>5.77</v>
      </c>
      <c r="I9" s="50">
        <v>5.05</v>
      </c>
      <c r="J9" s="51">
        <v>34.26</v>
      </c>
      <c r="K9" s="126">
        <v>194</v>
      </c>
      <c r="L9" s="124">
        <v>7.0000000000000007E-2</v>
      </c>
      <c r="M9" s="124">
        <v>0.05</v>
      </c>
      <c r="N9" s="50">
        <v>0</v>
      </c>
      <c r="O9" s="50">
        <v>20</v>
      </c>
      <c r="P9" s="51">
        <v>0.09</v>
      </c>
      <c r="Q9" s="146">
        <v>18.02</v>
      </c>
      <c r="R9" s="50">
        <v>131.28</v>
      </c>
      <c r="S9" s="433">
        <v>70.7</v>
      </c>
      <c r="T9" s="50">
        <v>1.1000000000000001</v>
      </c>
      <c r="U9" s="50">
        <v>170.22</v>
      </c>
      <c r="V9" s="50">
        <v>0.01</v>
      </c>
      <c r="W9" s="50">
        <v>1.1999999999999999E-3</v>
      </c>
      <c r="X9" s="123">
        <v>0</v>
      </c>
    </row>
    <row r="10" spans="1:24" s="16" customFormat="1" ht="34.5" customHeight="1" x14ac:dyDescent="0.25">
      <c r="A10" s="64"/>
      <c r="B10" s="138"/>
      <c r="C10" s="245">
        <v>216</v>
      </c>
      <c r="D10" s="76" t="s">
        <v>13</v>
      </c>
      <c r="E10" s="266" t="s">
        <v>86</v>
      </c>
      <c r="F10" s="268">
        <v>200</v>
      </c>
      <c r="G10" s="98"/>
      <c r="H10" s="143">
        <v>0.25</v>
      </c>
      <c r="I10" s="15">
        <v>0</v>
      </c>
      <c r="J10" s="35">
        <v>12.73</v>
      </c>
      <c r="K10" s="147">
        <v>51.3</v>
      </c>
      <c r="L10" s="165">
        <v>0</v>
      </c>
      <c r="M10" s="20">
        <v>0</v>
      </c>
      <c r="N10" s="20">
        <v>4.3899999999999997</v>
      </c>
      <c r="O10" s="20">
        <v>0</v>
      </c>
      <c r="P10" s="39">
        <v>0</v>
      </c>
      <c r="Q10" s="19">
        <v>0.32</v>
      </c>
      <c r="R10" s="20">
        <v>0</v>
      </c>
      <c r="S10" s="20">
        <v>0</v>
      </c>
      <c r="T10" s="20">
        <v>0.03</v>
      </c>
      <c r="U10" s="20">
        <v>0.3</v>
      </c>
      <c r="V10" s="20">
        <v>0</v>
      </c>
      <c r="W10" s="20">
        <v>0</v>
      </c>
      <c r="X10" s="123">
        <v>0</v>
      </c>
    </row>
    <row r="11" spans="1:24" s="16" customFormat="1" ht="33.75" customHeight="1" x14ac:dyDescent="0.25">
      <c r="A11" s="64"/>
      <c r="B11" s="138"/>
      <c r="C11" s="86">
        <v>119</v>
      </c>
      <c r="D11" s="74" t="s">
        <v>9</v>
      </c>
      <c r="E11" s="278" t="s">
        <v>42</v>
      </c>
      <c r="F11" s="74">
        <v>30</v>
      </c>
      <c r="G11" s="303"/>
      <c r="H11" s="143">
        <v>2.2799999999999998</v>
      </c>
      <c r="I11" s="15">
        <v>0.24</v>
      </c>
      <c r="J11" s="18">
        <v>14.76</v>
      </c>
      <c r="K11" s="237">
        <v>70.5</v>
      </c>
      <c r="L11" s="165">
        <v>0.03</v>
      </c>
      <c r="M11" s="20">
        <v>0.01</v>
      </c>
      <c r="N11" s="20">
        <v>0</v>
      </c>
      <c r="O11" s="20">
        <v>0</v>
      </c>
      <c r="P11" s="39">
        <v>0</v>
      </c>
      <c r="Q11" s="19">
        <v>6</v>
      </c>
      <c r="R11" s="20">
        <v>19.5</v>
      </c>
      <c r="S11" s="20">
        <v>4.2</v>
      </c>
      <c r="T11" s="20">
        <v>0.33</v>
      </c>
      <c r="U11" s="20">
        <v>27.9</v>
      </c>
      <c r="V11" s="20">
        <v>9.6000000000000002E-4</v>
      </c>
      <c r="W11" s="20">
        <v>1.8E-3</v>
      </c>
      <c r="X11" s="39">
        <v>4.3499999999999997E-3</v>
      </c>
    </row>
    <row r="12" spans="1:24" s="16" customFormat="1" ht="33.75" customHeight="1" x14ac:dyDescent="0.25">
      <c r="A12" s="64"/>
      <c r="B12" s="138"/>
      <c r="C12" s="84">
        <v>120</v>
      </c>
      <c r="D12" s="74" t="s">
        <v>10</v>
      </c>
      <c r="E12" s="278" t="s">
        <v>36</v>
      </c>
      <c r="F12" s="74">
        <v>20</v>
      </c>
      <c r="G12" s="100"/>
      <c r="H12" s="165">
        <v>1.32</v>
      </c>
      <c r="I12" s="20">
        <v>0.24</v>
      </c>
      <c r="J12" s="39">
        <v>8.0399999999999991</v>
      </c>
      <c r="K12" s="217">
        <v>39.6</v>
      </c>
      <c r="L12" s="165">
        <v>0.03</v>
      </c>
      <c r="M12" s="20">
        <v>0.02</v>
      </c>
      <c r="N12" s="20">
        <v>0</v>
      </c>
      <c r="O12" s="20">
        <v>0</v>
      </c>
      <c r="P12" s="39">
        <v>0</v>
      </c>
      <c r="Q12" s="19">
        <v>5.8</v>
      </c>
      <c r="R12" s="20">
        <v>30</v>
      </c>
      <c r="S12" s="20">
        <v>9.4</v>
      </c>
      <c r="T12" s="20">
        <v>0.78</v>
      </c>
      <c r="U12" s="20">
        <v>47</v>
      </c>
      <c r="V12" s="20">
        <v>8.8000000000000003E-4</v>
      </c>
      <c r="W12" s="20">
        <v>1E-3</v>
      </c>
      <c r="X12" s="39">
        <v>0</v>
      </c>
    </row>
    <row r="13" spans="1:24" s="16" customFormat="1" ht="33.75" customHeight="1" x14ac:dyDescent="0.25">
      <c r="A13" s="64"/>
      <c r="B13" s="138"/>
      <c r="C13" s="301"/>
      <c r="D13" s="136"/>
      <c r="E13" s="104" t="s">
        <v>16</v>
      </c>
      <c r="F13" s="179">
        <f>SUM(F6:F12)</f>
        <v>840</v>
      </c>
      <c r="G13" s="72"/>
      <c r="H13" s="115">
        <f>SUM(H6:H12)</f>
        <v>32.04</v>
      </c>
      <c r="I13" s="14">
        <f>SUM(I6:I12)</f>
        <v>26.7</v>
      </c>
      <c r="J13" s="38">
        <f>SUM(J6:J12)</f>
        <v>98.02000000000001</v>
      </c>
      <c r="K13" s="180">
        <f>SUM(K6:K12)</f>
        <v>753.43</v>
      </c>
      <c r="L13" s="229">
        <f>SUM(L6:L12)</f>
        <v>0.27</v>
      </c>
      <c r="M13" s="230">
        <f>SUM(M6:M12)</f>
        <v>0.27</v>
      </c>
      <c r="N13" s="230">
        <f>SUM(N6:N12)</f>
        <v>21.29</v>
      </c>
      <c r="O13" s="230">
        <f>SUM(O6:O12)</f>
        <v>140</v>
      </c>
      <c r="P13" s="247">
        <f>SUM(P6:P12)</f>
        <v>0.09</v>
      </c>
      <c r="Q13" s="344">
        <f>SUM(Q6:Q12)</f>
        <v>86.419999999999987</v>
      </c>
      <c r="R13" s="230">
        <f>SUM(R6:R12)</f>
        <v>412.01</v>
      </c>
      <c r="S13" s="230">
        <f>SUM(S6:S12)</f>
        <v>129.82</v>
      </c>
      <c r="T13" s="230">
        <f>SUM(T6:T12)</f>
        <v>8.66</v>
      </c>
      <c r="U13" s="230">
        <f>SUM(U6:U12)</f>
        <v>1045.9899999999998</v>
      </c>
      <c r="V13" s="230">
        <f>SUM(V6:V12)</f>
        <v>2.3359999999999995E-2</v>
      </c>
      <c r="W13" s="230">
        <f>SUM(W6:W12)</f>
        <v>4.7299999999999998E-3</v>
      </c>
      <c r="X13" s="247">
        <f>SUM(X6:X12)</f>
        <v>9.4349999999999989E-2</v>
      </c>
    </row>
    <row r="14" spans="1:24" s="16" customFormat="1" ht="33.75" customHeight="1" thickBot="1" x14ac:dyDescent="0.3">
      <c r="A14" s="152"/>
      <c r="B14" s="174"/>
      <c r="C14" s="302"/>
      <c r="D14" s="182"/>
      <c r="E14" s="105" t="s">
        <v>17</v>
      </c>
      <c r="F14" s="182"/>
      <c r="G14" s="279"/>
      <c r="H14" s="283"/>
      <c r="I14" s="285"/>
      <c r="J14" s="286"/>
      <c r="K14" s="181">
        <f>K13/23.5</f>
        <v>32.060851063829787</v>
      </c>
      <c r="L14" s="283"/>
      <c r="M14" s="285"/>
      <c r="N14" s="285"/>
      <c r="O14" s="285"/>
      <c r="P14" s="286"/>
      <c r="Q14" s="284"/>
      <c r="R14" s="285"/>
      <c r="S14" s="285"/>
      <c r="T14" s="285"/>
      <c r="U14" s="285"/>
      <c r="V14" s="285"/>
      <c r="W14" s="285"/>
      <c r="X14" s="286"/>
    </row>
    <row r="15" spans="1:24" x14ac:dyDescent="0.25">
      <c r="A15" s="2"/>
      <c r="B15" s="2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6" spans="1:24" s="131" customFormat="1" ht="18.75" x14ac:dyDescent="0.25">
      <c r="C16" s="166"/>
      <c r="D16" s="167"/>
      <c r="E16" s="168"/>
      <c r="F16" s="169"/>
      <c r="G16" s="167"/>
      <c r="H16" s="167"/>
      <c r="I16" s="167"/>
      <c r="J16" s="167"/>
    </row>
    <row r="17" spans="4:10" ht="18.75" x14ac:dyDescent="0.25">
      <c r="D17" s="11"/>
      <c r="E17" s="23"/>
      <c r="F17" s="24"/>
      <c r="G17" s="11"/>
      <c r="H17" s="11"/>
      <c r="I17" s="11"/>
      <c r="J17" s="11"/>
    </row>
    <row r="18" spans="4:10" x14ac:dyDescent="0.25">
      <c r="D18" s="11"/>
      <c r="E18" s="11"/>
      <c r="F18" s="11"/>
      <c r="G18" s="11"/>
      <c r="H18" s="11"/>
      <c r="I18" s="11"/>
      <c r="J18" s="11"/>
    </row>
    <row r="19" spans="4:10" x14ac:dyDescent="0.25">
      <c r="D19" s="11"/>
      <c r="E19" s="11"/>
      <c r="F19" s="11"/>
      <c r="G19" s="11"/>
      <c r="H19" s="11"/>
      <c r="I19" s="11"/>
      <c r="J19" s="11"/>
    </row>
    <row r="20" spans="4:10" x14ac:dyDescent="0.25">
      <c r="D20" s="11"/>
      <c r="E20" s="11"/>
      <c r="F20" s="11"/>
      <c r="G20" s="11"/>
      <c r="H20" s="11"/>
      <c r="I20" s="11"/>
      <c r="J20" s="11"/>
    </row>
    <row r="21" spans="4:10" x14ac:dyDescent="0.25">
      <c r="D21" s="11"/>
      <c r="E21" s="11"/>
      <c r="F21" s="11"/>
      <c r="G21" s="11"/>
      <c r="H21" s="11"/>
      <c r="I21" s="11"/>
      <c r="J21" s="11"/>
    </row>
    <row r="22" spans="4:10" x14ac:dyDescent="0.25">
      <c r="D22" s="11"/>
      <c r="E22" s="11"/>
      <c r="F22" s="11"/>
      <c r="G22" s="11"/>
      <c r="H22" s="11"/>
      <c r="I22" s="11"/>
      <c r="J22" s="11"/>
    </row>
    <row r="23" spans="4:10" x14ac:dyDescent="0.25">
      <c r="D23" s="11"/>
      <c r="E23" s="11"/>
      <c r="F23" s="11"/>
      <c r="G23" s="11"/>
      <c r="H23" s="11"/>
      <c r="I23" s="11"/>
      <c r="J23" s="11"/>
    </row>
    <row r="24" spans="4:10" x14ac:dyDescent="0.25">
      <c r="D24" s="11"/>
      <c r="E24" s="11"/>
      <c r="F24" s="11"/>
      <c r="G24" s="11"/>
      <c r="H24" s="11"/>
      <c r="I24" s="11"/>
      <c r="J24" s="11"/>
    </row>
  </sheetData>
  <mergeCells count="11">
    <mergeCell ref="L4:P4"/>
    <mergeCell ref="Q4:X4"/>
    <mergeCell ref="A4:A5"/>
    <mergeCell ref="B4:B5"/>
    <mergeCell ref="C4:C5"/>
    <mergeCell ref="K4:K5"/>
    <mergeCell ref="D4:D5"/>
    <mergeCell ref="E4:E5"/>
    <mergeCell ref="F4:F5"/>
    <mergeCell ref="G4:G5"/>
    <mergeCell ref="H4:J4"/>
  </mergeCells>
  <pageMargins left="0.25" right="0.25" top="0.75" bottom="0.75" header="0.3" footer="0.3"/>
  <pageSetup paperSize="9"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24"/>
  <sheetViews>
    <sheetView zoomScale="90" zoomScaleNormal="90" workbookViewId="0">
      <selection activeCell="B11" sqref="B11"/>
    </sheetView>
  </sheetViews>
  <sheetFormatPr defaultRowHeight="15" x14ac:dyDescent="0.25"/>
  <cols>
    <col min="1" max="1" width="32" customWidth="1"/>
    <col min="2" max="2" width="26.85546875" style="5" customWidth="1"/>
    <col min="3" max="3" width="20.85546875" customWidth="1"/>
    <col min="4" max="4" width="54.28515625" customWidth="1"/>
    <col min="5" max="5" width="13.85546875" customWidth="1"/>
    <col min="6" max="6" width="10.85546875" customWidth="1"/>
    <col min="8" max="8" width="11.28515625" customWidth="1"/>
    <col min="9" max="9" width="12.85546875" customWidth="1"/>
    <col min="10" max="10" width="20.7109375" customWidth="1"/>
    <col min="11" max="11" width="11.28515625" customWidth="1"/>
    <col min="21" max="22" width="9.85546875" bestFit="1" customWidth="1"/>
  </cols>
  <sheetData>
    <row r="2" spans="1:23" ht="23.25" x14ac:dyDescent="0.35">
      <c r="A2" s="273" t="s">
        <v>131</v>
      </c>
      <c r="B2" s="274"/>
      <c r="C2" s="273" t="s">
        <v>2</v>
      </c>
      <c r="D2" s="273"/>
      <c r="E2" s="275" t="s">
        <v>1</v>
      </c>
      <c r="F2" s="274">
        <v>8</v>
      </c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6" customFormat="1" ht="21.75" customHeight="1" thickBot="1" x14ac:dyDescent="0.3">
      <c r="A4" s="516" t="s">
        <v>0</v>
      </c>
      <c r="B4" s="519" t="s">
        <v>84</v>
      </c>
      <c r="C4" s="516" t="s">
        <v>33</v>
      </c>
      <c r="D4" s="518" t="s">
        <v>32</v>
      </c>
      <c r="E4" s="518" t="s">
        <v>21</v>
      </c>
      <c r="F4" s="518" t="s">
        <v>31</v>
      </c>
      <c r="G4" s="533" t="s">
        <v>18</v>
      </c>
      <c r="H4" s="534"/>
      <c r="I4" s="535"/>
      <c r="J4" s="519" t="s">
        <v>85</v>
      </c>
      <c r="K4" s="509" t="s">
        <v>19</v>
      </c>
      <c r="L4" s="510"/>
      <c r="M4" s="511"/>
      <c r="N4" s="511"/>
      <c r="O4" s="511"/>
      <c r="P4" s="513" t="s">
        <v>20</v>
      </c>
      <c r="Q4" s="514"/>
      <c r="R4" s="514"/>
      <c r="S4" s="514"/>
      <c r="T4" s="514"/>
      <c r="U4" s="514"/>
      <c r="V4" s="514"/>
      <c r="W4" s="515"/>
    </row>
    <row r="5" spans="1:23" s="16" customFormat="1" ht="28.5" customHeight="1" thickBot="1" x14ac:dyDescent="0.3">
      <c r="A5" s="517"/>
      <c r="B5" s="520"/>
      <c r="C5" s="517"/>
      <c r="D5" s="517"/>
      <c r="E5" s="517"/>
      <c r="F5" s="517"/>
      <c r="G5" s="232" t="s">
        <v>22</v>
      </c>
      <c r="H5" s="226" t="s">
        <v>23</v>
      </c>
      <c r="I5" s="232" t="s">
        <v>24</v>
      </c>
      <c r="J5" s="520"/>
      <c r="K5" s="193" t="s">
        <v>25</v>
      </c>
      <c r="L5" s="193" t="s">
        <v>64</v>
      </c>
      <c r="M5" s="193" t="s">
        <v>26</v>
      </c>
      <c r="N5" s="225" t="s">
        <v>65</v>
      </c>
      <c r="O5" s="226" t="s">
        <v>66</v>
      </c>
      <c r="P5" s="193" t="s">
        <v>27</v>
      </c>
      <c r="Q5" s="193" t="s">
        <v>28</v>
      </c>
      <c r="R5" s="193" t="s">
        <v>29</v>
      </c>
      <c r="S5" s="193" t="s">
        <v>30</v>
      </c>
      <c r="T5" s="193" t="s">
        <v>67</v>
      </c>
      <c r="U5" s="193" t="s">
        <v>68</v>
      </c>
      <c r="V5" s="193" t="s">
        <v>69</v>
      </c>
      <c r="W5" s="226" t="s">
        <v>70</v>
      </c>
    </row>
    <row r="6" spans="1:23" s="30" customFormat="1" ht="33.75" customHeight="1" x14ac:dyDescent="0.25">
      <c r="A6" s="381" t="s">
        <v>4</v>
      </c>
      <c r="B6" s="239">
        <v>137</v>
      </c>
      <c r="C6" s="175" t="s">
        <v>15</v>
      </c>
      <c r="D6" s="194" t="s">
        <v>94</v>
      </c>
      <c r="E6" s="271">
        <v>100</v>
      </c>
      <c r="F6" s="79"/>
      <c r="G6" s="156">
        <v>0.8</v>
      </c>
      <c r="H6" s="33">
        <v>0.2</v>
      </c>
      <c r="I6" s="34">
        <v>7.5</v>
      </c>
      <c r="J6" s="109">
        <v>38</v>
      </c>
      <c r="K6" s="156">
        <v>0.06</v>
      </c>
      <c r="L6" s="32">
        <v>0.03</v>
      </c>
      <c r="M6" s="33">
        <v>38</v>
      </c>
      <c r="N6" s="33">
        <v>10</v>
      </c>
      <c r="O6" s="34">
        <v>0</v>
      </c>
      <c r="P6" s="156">
        <v>35</v>
      </c>
      <c r="Q6" s="33">
        <v>17</v>
      </c>
      <c r="R6" s="33">
        <v>11</v>
      </c>
      <c r="S6" s="33">
        <v>0.1</v>
      </c>
      <c r="T6" s="33">
        <v>155</v>
      </c>
      <c r="U6" s="33">
        <v>0</v>
      </c>
      <c r="V6" s="33">
        <v>0</v>
      </c>
      <c r="W6" s="43">
        <v>0.15</v>
      </c>
    </row>
    <row r="7" spans="1:23" s="30" customFormat="1" ht="33.75" customHeight="1" x14ac:dyDescent="0.25">
      <c r="A7" s="89"/>
      <c r="B7" s="75">
        <v>237</v>
      </c>
      <c r="C7" s="61" t="s">
        <v>6</v>
      </c>
      <c r="D7" s="96" t="s">
        <v>62</v>
      </c>
      <c r="E7" s="264">
        <v>200</v>
      </c>
      <c r="F7" s="99"/>
      <c r="G7" s="165">
        <v>1.7</v>
      </c>
      <c r="H7" s="20">
        <v>2.78</v>
      </c>
      <c r="I7" s="39">
        <v>7.17</v>
      </c>
      <c r="J7" s="164">
        <v>61.44</v>
      </c>
      <c r="K7" s="165">
        <v>0.04</v>
      </c>
      <c r="L7" s="19">
        <v>0.04</v>
      </c>
      <c r="M7" s="20">
        <v>10.09</v>
      </c>
      <c r="N7" s="20">
        <v>100</v>
      </c>
      <c r="O7" s="21">
        <v>0.02</v>
      </c>
      <c r="P7" s="165">
        <v>34.64</v>
      </c>
      <c r="Q7" s="20">
        <v>38.47</v>
      </c>
      <c r="R7" s="20">
        <v>16.440000000000001</v>
      </c>
      <c r="S7" s="20">
        <v>0.61</v>
      </c>
      <c r="T7" s="20">
        <v>268.88</v>
      </c>
      <c r="U7" s="20">
        <v>3.6900000000000001E-3</v>
      </c>
      <c r="V7" s="20">
        <v>3.6999999999999999E-4</v>
      </c>
      <c r="W7" s="39">
        <v>0.02</v>
      </c>
    </row>
    <row r="8" spans="1:23" s="30" customFormat="1" ht="33.75" customHeight="1" x14ac:dyDescent="0.25">
      <c r="A8" s="287"/>
      <c r="B8" s="75">
        <v>343</v>
      </c>
      <c r="C8" s="61" t="s">
        <v>7</v>
      </c>
      <c r="D8" s="96" t="s">
        <v>97</v>
      </c>
      <c r="E8" s="267">
        <v>90</v>
      </c>
      <c r="F8" s="61"/>
      <c r="G8" s="146">
        <v>16.399999999999999</v>
      </c>
      <c r="H8" s="50">
        <v>22.77</v>
      </c>
      <c r="I8" s="123">
        <v>9.51</v>
      </c>
      <c r="J8" s="203">
        <v>311.63</v>
      </c>
      <c r="K8" s="146">
        <v>0.23</v>
      </c>
      <c r="L8" s="50">
        <v>0.17</v>
      </c>
      <c r="M8" s="50">
        <v>1.47</v>
      </c>
      <c r="N8" s="50">
        <v>490</v>
      </c>
      <c r="O8" s="51">
        <v>0.4</v>
      </c>
      <c r="P8" s="146">
        <v>70.44</v>
      </c>
      <c r="Q8" s="50">
        <v>184.69</v>
      </c>
      <c r="R8" s="50">
        <v>34.380000000000003</v>
      </c>
      <c r="S8" s="50">
        <v>1.72</v>
      </c>
      <c r="T8" s="50">
        <v>293.18</v>
      </c>
      <c r="U8" s="50">
        <v>4.0000000000000001E-3</v>
      </c>
      <c r="V8" s="50">
        <v>8.9999999999999993E-3</v>
      </c>
      <c r="W8" s="123">
        <v>7.0000000000000007E-2</v>
      </c>
    </row>
    <row r="9" spans="1:23" s="30" customFormat="1" ht="33.75" customHeight="1" x14ac:dyDescent="0.25">
      <c r="A9" s="287"/>
      <c r="B9" s="75">
        <v>64</v>
      </c>
      <c r="C9" s="99" t="s">
        <v>38</v>
      </c>
      <c r="D9" s="96" t="s">
        <v>47</v>
      </c>
      <c r="E9" s="267">
        <v>150</v>
      </c>
      <c r="F9" s="216"/>
      <c r="G9" s="146">
        <v>6.76</v>
      </c>
      <c r="H9" s="50">
        <v>3.93</v>
      </c>
      <c r="I9" s="51">
        <v>41.29</v>
      </c>
      <c r="J9" s="126">
        <v>227.48</v>
      </c>
      <c r="K9" s="146">
        <v>0.08</v>
      </c>
      <c r="L9" s="50">
        <v>0.03</v>
      </c>
      <c r="M9" s="50">
        <v>0</v>
      </c>
      <c r="N9" s="50">
        <v>10</v>
      </c>
      <c r="O9" s="123">
        <v>0.06</v>
      </c>
      <c r="P9" s="146">
        <v>13.22</v>
      </c>
      <c r="Q9" s="50">
        <v>50.76</v>
      </c>
      <c r="R9" s="50">
        <v>9.1199999999999992</v>
      </c>
      <c r="S9" s="50">
        <v>0.92</v>
      </c>
      <c r="T9" s="50">
        <v>72.489999999999995</v>
      </c>
      <c r="U9" s="50">
        <v>8.7000000000000001E-4</v>
      </c>
      <c r="V9" s="50">
        <v>4.0000000000000003E-5</v>
      </c>
      <c r="W9" s="123">
        <v>0.01</v>
      </c>
    </row>
    <row r="10" spans="1:23" s="30" customFormat="1" ht="43.5" customHeight="1" x14ac:dyDescent="0.25">
      <c r="A10" s="287"/>
      <c r="B10" s="75">
        <v>95</v>
      </c>
      <c r="C10" s="61" t="s">
        <v>13</v>
      </c>
      <c r="D10" s="96" t="s">
        <v>76</v>
      </c>
      <c r="E10" s="264">
        <v>200</v>
      </c>
      <c r="F10" s="99"/>
      <c r="G10" s="165">
        <v>0</v>
      </c>
      <c r="H10" s="20">
        <v>0</v>
      </c>
      <c r="I10" s="39">
        <v>20.05</v>
      </c>
      <c r="J10" s="164">
        <v>80.5</v>
      </c>
      <c r="K10" s="165">
        <v>0.09</v>
      </c>
      <c r="L10" s="20">
        <v>0.1</v>
      </c>
      <c r="M10" s="20">
        <v>2.94</v>
      </c>
      <c r="N10" s="20">
        <v>80</v>
      </c>
      <c r="O10" s="21">
        <v>0.96</v>
      </c>
      <c r="P10" s="165">
        <v>0.16</v>
      </c>
      <c r="Q10" s="20">
        <v>0</v>
      </c>
      <c r="R10" s="380">
        <v>0</v>
      </c>
      <c r="S10" s="20">
        <v>0.02</v>
      </c>
      <c r="T10" s="20">
        <v>0.15</v>
      </c>
      <c r="U10" s="20">
        <v>0</v>
      </c>
      <c r="V10" s="20">
        <v>0</v>
      </c>
      <c r="W10" s="123">
        <v>0</v>
      </c>
    </row>
    <row r="11" spans="1:23" s="30" customFormat="1" ht="33.75" customHeight="1" x14ac:dyDescent="0.25">
      <c r="A11" s="287"/>
      <c r="B11" s="126">
        <v>119</v>
      </c>
      <c r="C11" s="61" t="s">
        <v>9</v>
      </c>
      <c r="D11" s="73" t="s">
        <v>42</v>
      </c>
      <c r="E11" s="137">
        <v>20</v>
      </c>
      <c r="F11" s="61"/>
      <c r="G11" s="165">
        <v>1.52</v>
      </c>
      <c r="H11" s="20">
        <v>0.16</v>
      </c>
      <c r="I11" s="39">
        <v>9.84</v>
      </c>
      <c r="J11" s="164">
        <v>47</v>
      </c>
      <c r="K11" s="165">
        <v>0.02</v>
      </c>
      <c r="L11" s="20">
        <v>0.01</v>
      </c>
      <c r="M11" s="20">
        <v>0</v>
      </c>
      <c r="N11" s="20">
        <v>0</v>
      </c>
      <c r="O11" s="39">
        <v>0</v>
      </c>
      <c r="P11" s="19">
        <v>4</v>
      </c>
      <c r="Q11" s="20">
        <v>13</v>
      </c>
      <c r="R11" s="20">
        <v>2.8</v>
      </c>
      <c r="S11" s="19">
        <v>0.22</v>
      </c>
      <c r="T11" s="20">
        <v>18.600000000000001</v>
      </c>
      <c r="U11" s="20">
        <v>6.4000000000000005E-4</v>
      </c>
      <c r="V11" s="19">
        <v>1.1999999999999999E-3</v>
      </c>
      <c r="W11" s="39">
        <v>2.9</v>
      </c>
    </row>
    <row r="12" spans="1:23" s="30" customFormat="1" ht="33.75" customHeight="1" x14ac:dyDescent="0.25">
      <c r="A12" s="287"/>
      <c r="B12" s="75">
        <v>120</v>
      </c>
      <c r="C12" s="99" t="s">
        <v>10</v>
      </c>
      <c r="D12" s="73" t="s">
        <v>36</v>
      </c>
      <c r="E12" s="75">
        <v>20</v>
      </c>
      <c r="F12" s="61"/>
      <c r="G12" s="165">
        <v>1.32</v>
      </c>
      <c r="H12" s="20">
        <v>0.24</v>
      </c>
      <c r="I12" s="39">
        <v>8.0399999999999991</v>
      </c>
      <c r="J12" s="217">
        <v>39.6</v>
      </c>
      <c r="K12" s="165">
        <v>0.03</v>
      </c>
      <c r="L12" s="19">
        <v>0.02</v>
      </c>
      <c r="M12" s="20">
        <v>0</v>
      </c>
      <c r="N12" s="20">
        <v>0</v>
      </c>
      <c r="O12" s="39">
        <v>0</v>
      </c>
      <c r="P12" s="165">
        <v>5.8</v>
      </c>
      <c r="Q12" s="20">
        <v>30</v>
      </c>
      <c r="R12" s="20">
        <v>9.4</v>
      </c>
      <c r="S12" s="20">
        <v>0.78</v>
      </c>
      <c r="T12" s="20">
        <v>47</v>
      </c>
      <c r="U12" s="20">
        <v>8.8000000000000003E-4</v>
      </c>
      <c r="V12" s="20">
        <v>1E-3</v>
      </c>
      <c r="W12" s="39">
        <v>0</v>
      </c>
    </row>
    <row r="13" spans="1:23" s="30" customFormat="1" ht="33.75" customHeight="1" x14ac:dyDescent="0.25">
      <c r="A13" s="287"/>
      <c r="B13" s="75"/>
      <c r="C13" s="61"/>
      <c r="D13" s="94" t="s">
        <v>16</v>
      </c>
      <c r="E13" s="347">
        <f>E6+E7+E8+E9+E10+E11+E12</f>
        <v>780</v>
      </c>
      <c r="F13" s="161"/>
      <c r="G13" s="215">
        <f t="shared" ref="G13:W13" si="0">G6+G7+G8+G9+G10+G11+G12</f>
        <v>28.499999999999996</v>
      </c>
      <c r="H13" s="49">
        <f t="shared" si="0"/>
        <v>30.08</v>
      </c>
      <c r="I13" s="159">
        <f t="shared" si="0"/>
        <v>103.4</v>
      </c>
      <c r="J13" s="218">
        <f t="shared" si="0"/>
        <v>805.65</v>
      </c>
      <c r="K13" s="215">
        <f t="shared" si="0"/>
        <v>0.55000000000000004</v>
      </c>
      <c r="L13" s="49">
        <f t="shared" si="0"/>
        <v>0.4</v>
      </c>
      <c r="M13" s="49">
        <f t="shared" si="0"/>
        <v>52.5</v>
      </c>
      <c r="N13" s="49">
        <f t="shared" si="0"/>
        <v>690</v>
      </c>
      <c r="O13" s="160">
        <f t="shared" si="0"/>
        <v>1.44</v>
      </c>
      <c r="P13" s="215">
        <f t="shared" si="0"/>
        <v>163.26</v>
      </c>
      <c r="Q13" s="49">
        <f t="shared" si="0"/>
        <v>333.92</v>
      </c>
      <c r="R13" s="49">
        <f t="shared" si="0"/>
        <v>83.140000000000015</v>
      </c>
      <c r="S13" s="49">
        <f t="shared" si="0"/>
        <v>4.37</v>
      </c>
      <c r="T13" s="49">
        <f t="shared" si="0"/>
        <v>855.3</v>
      </c>
      <c r="U13" s="49">
        <f t="shared" si="0"/>
        <v>1.008E-2</v>
      </c>
      <c r="V13" s="49">
        <f t="shared" si="0"/>
        <v>1.1609999999999999E-2</v>
      </c>
      <c r="W13" s="159">
        <f t="shared" si="0"/>
        <v>3.15</v>
      </c>
    </row>
    <row r="14" spans="1:23" s="30" customFormat="1" ht="33.75" customHeight="1" thickBot="1" x14ac:dyDescent="0.3">
      <c r="A14" s="311"/>
      <c r="B14" s="78"/>
      <c r="C14" s="121"/>
      <c r="D14" s="95" t="s">
        <v>17</v>
      </c>
      <c r="E14" s="384"/>
      <c r="F14" s="385"/>
      <c r="G14" s="376"/>
      <c r="H14" s="377"/>
      <c r="I14" s="378"/>
      <c r="J14" s="222">
        <f>J13/23.5</f>
        <v>34.282978723404256</v>
      </c>
      <c r="K14" s="376"/>
      <c r="L14" s="377"/>
      <c r="M14" s="377"/>
      <c r="N14" s="377"/>
      <c r="O14" s="386"/>
      <c r="P14" s="376"/>
      <c r="Q14" s="377"/>
      <c r="R14" s="377"/>
      <c r="S14" s="377"/>
      <c r="T14" s="377"/>
      <c r="U14" s="377"/>
      <c r="V14" s="377"/>
      <c r="W14" s="378"/>
    </row>
    <row r="15" spans="1:23" x14ac:dyDescent="0.25">
      <c r="A15" s="2"/>
      <c r="B15" s="4"/>
      <c r="C15" s="2"/>
      <c r="D15" s="2"/>
      <c r="E15" s="2"/>
      <c r="F15" s="9"/>
      <c r="G15" s="10"/>
      <c r="H15" s="9"/>
      <c r="I15" s="2"/>
      <c r="J15" s="12"/>
      <c r="K15" s="2"/>
      <c r="L15" s="2"/>
      <c r="M15" s="2"/>
    </row>
    <row r="16" spans="1:23" ht="18.75" x14ac:dyDescent="0.25">
      <c r="C16" s="11"/>
      <c r="D16" s="23"/>
      <c r="E16" s="24"/>
      <c r="F16" s="11"/>
      <c r="G16" s="11"/>
      <c r="H16" s="11"/>
      <c r="I16" s="11"/>
    </row>
    <row r="17" spans="3:9" ht="18.75" x14ac:dyDescent="0.25">
      <c r="C17" s="11"/>
      <c r="D17" s="23"/>
      <c r="E17" s="24"/>
      <c r="F17" s="11"/>
      <c r="G17" s="11"/>
      <c r="H17" s="11"/>
      <c r="I17" s="11"/>
    </row>
    <row r="18" spans="3:9" x14ac:dyDescent="0.25">
      <c r="C18" s="11"/>
      <c r="D18" s="11"/>
      <c r="E18" s="11"/>
      <c r="F18" s="11"/>
      <c r="G18" s="11"/>
      <c r="H18" s="11"/>
      <c r="I18" s="11"/>
    </row>
    <row r="19" spans="3:9" x14ac:dyDescent="0.25">
      <c r="C19" s="11"/>
      <c r="D19" s="11"/>
      <c r="E19" s="11"/>
      <c r="F19" s="11"/>
      <c r="G19" s="11"/>
      <c r="H19" s="11"/>
      <c r="I19" s="11"/>
    </row>
    <row r="20" spans="3:9" x14ac:dyDescent="0.25">
      <c r="C20" s="11"/>
      <c r="D20" s="11"/>
      <c r="E20" s="11"/>
      <c r="F20" s="11"/>
      <c r="G20" s="11"/>
      <c r="H20" s="11"/>
      <c r="I20" s="11"/>
    </row>
    <row r="21" spans="3:9" x14ac:dyDescent="0.25">
      <c r="C21" s="11"/>
      <c r="D21" s="11"/>
      <c r="E21" s="11"/>
      <c r="F21" s="11"/>
      <c r="G21" s="11"/>
      <c r="H21" s="11"/>
      <c r="I21" s="11"/>
    </row>
    <row r="22" spans="3:9" x14ac:dyDescent="0.25">
      <c r="C22" s="11"/>
      <c r="D22" s="11"/>
      <c r="E22" s="11"/>
      <c r="F22" s="11"/>
      <c r="G22" s="11"/>
      <c r="H22" s="11"/>
      <c r="I22" s="11"/>
    </row>
    <row r="23" spans="3:9" x14ac:dyDescent="0.25">
      <c r="C23" s="11"/>
      <c r="D23" s="11"/>
      <c r="E23" s="11"/>
      <c r="F23" s="11"/>
      <c r="G23" s="11"/>
      <c r="H23" s="11"/>
      <c r="I23" s="11"/>
    </row>
    <row r="24" spans="3:9" x14ac:dyDescent="0.25">
      <c r="C24" s="11"/>
      <c r="D24" s="11"/>
      <c r="E24" s="11"/>
      <c r="F24" s="11"/>
      <c r="G24" s="11"/>
      <c r="H24" s="11"/>
      <c r="I24" s="11"/>
    </row>
  </sheetData>
  <mergeCells count="10">
    <mergeCell ref="K4:O4"/>
    <mergeCell ref="P4:W4"/>
    <mergeCell ref="A4:A5"/>
    <mergeCell ref="B4:B5"/>
    <mergeCell ref="C4:C5"/>
    <mergeCell ref="D4:D5"/>
    <mergeCell ref="E4:E5"/>
    <mergeCell ref="F4:F5"/>
    <mergeCell ref="G4:I4"/>
    <mergeCell ref="J4:J5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colBreaks count="1" manualBreakCount="1">
    <brk id="1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X23"/>
  <sheetViews>
    <sheetView zoomScale="90" zoomScaleNormal="90" workbookViewId="0">
      <selection activeCell="C7" sqref="C7"/>
    </sheetView>
  </sheetViews>
  <sheetFormatPr defaultRowHeight="15" x14ac:dyDescent="0.25"/>
  <cols>
    <col min="1" max="2" width="21.5703125" customWidth="1"/>
    <col min="3" max="3" width="15.7109375" style="5" customWidth="1"/>
    <col min="4" max="4" width="25.85546875" customWidth="1"/>
    <col min="5" max="5" width="57.85546875" customWidth="1"/>
    <col min="6" max="6" width="16.28515625" customWidth="1"/>
    <col min="7" max="7" width="10.85546875" customWidth="1"/>
    <col min="8" max="8" width="14.85546875" bestFit="1" customWidth="1"/>
    <col min="9" max="9" width="11.28515625" customWidth="1"/>
    <col min="10" max="10" width="15.7109375" customWidth="1"/>
    <col min="11" max="11" width="22.5703125" customWidth="1"/>
    <col min="12" max="12" width="11.28515625" customWidth="1"/>
    <col min="16" max="16" width="9.140625" customWidth="1"/>
    <col min="22" max="23" width="11.140625" bestFit="1" customWidth="1"/>
  </cols>
  <sheetData>
    <row r="2" spans="1:24" ht="23.25" x14ac:dyDescent="0.35">
      <c r="A2" s="273" t="s">
        <v>131</v>
      </c>
      <c r="B2" s="273"/>
      <c r="C2" s="274"/>
      <c r="D2" s="273" t="s">
        <v>2</v>
      </c>
      <c r="E2" s="273"/>
      <c r="F2" s="275" t="s">
        <v>1</v>
      </c>
      <c r="G2" s="292">
        <v>9</v>
      </c>
      <c r="H2" s="6"/>
      <c r="K2" s="8"/>
      <c r="L2" s="7"/>
      <c r="M2" s="1"/>
      <c r="N2" s="2"/>
    </row>
    <row r="3" spans="1:24" ht="15.75" thickBot="1" x14ac:dyDescent="0.3">
      <c r="A3" s="306"/>
      <c r="B3" s="306"/>
      <c r="C3" s="305"/>
      <c r="D3" s="306"/>
      <c r="E3" s="306"/>
      <c r="F3" s="306"/>
      <c r="G3" s="306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516" t="s">
        <v>0</v>
      </c>
      <c r="B4" s="516"/>
      <c r="C4" s="519" t="s">
        <v>84</v>
      </c>
      <c r="D4" s="516" t="s">
        <v>33</v>
      </c>
      <c r="E4" s="518" t="s">
        <v>32</v>
      </c>
      <c r="F4" s="518" t="s">
        <v>21</v>
      </c>
      <c r="G4" s="518" t="s">
        <v>31</v>
      </c>
      <c r="H4" s="522" t="s">
        <v>18</v>
      </c>
      <c r="I4" s="523"/>
      <c r="J4" s="524"/>
      <c r="K4" s="519" t="s">
        <v>85</v>
      </c>
      <c r="L4" s="509" t="s">
        <v>19</v>
      </c>
      <c r="M4" s="510"/>
      <c r="N4" s="511"/>
      <c r="O4" s="528"/>
      <c r="P4" s="512"/>
      <c r="Q4" s="513" t="s">
        <v>20</v>
      </c>
      <c r="R4" s="514"/>
      <c r="S4" s="514"/>
      <c r="T4" s="514"/>
      <c r="U4" s="514"/>
      <c r="V4" s="514"/>
      <c r="W4" s="514"/>
      <c r="X4" s="515"/>
    </row>
    <row r="5" spans="1:24" s="16" customFormat="1" ht="50.25" customHeight="1" thickBot="1" x14ac:dyDescent="0.3">
      <c r="A5" s="517"/>
      <c r="B5" s="521"/>
      <c r="C5" s="530"/>
      <c r="D5" s="521"/>
      <c r="E5" s="521"/>
      <c r="F5" s="521"/>
      <c r="G5" s="521"/>
      <c r="H5" s="232" t="s">
        <v>22</v>
      </c>
      <c r="I5" s="326" t="s">
        <v>23</v>
      </c>
      <c r="J5" s="232" t="s">
        <v>24</v>
      </c>
      <c r="K5" s="530"/>
      <c r="L5" s="234" t="s">
        <v>25</v>
      </c>
      <c r="M5" s="234" t="s">
        <v>64</v>
      </c>
      <c r="N5" s="259" t="s">
        <v>26</v>
      </c>
      <c r="O5" s="342" t="s">
        <v>65</v>
      </c>
      <c r="P5" s="46" t="s">
        <v>66</v>
      </c>
      <c r="Q5" s="234" t="s">
        <v>27</v>
      </c>
      <c r="R5" s="234" t="s">
        <v>28</v>
      </c>
      <c r="S5" s="234" t="s">
        <v>29</v>
      </c>
      <c r="T5" s="234" t="s">
        <v>30</v>
      </c>
      <c r="U5" s="234" t="s">
        <v>67</v>
      </c>
      <c r="V5" s="234" t="s">
        <v>68</v>
      </c>
      <c r="W5" s="234" t="s">
        <v>69</v>
      </c>
      <c r="X5" s="263" t="s">
        <v>70</v>
      </c>
    </row>
    <row r="6" spans="1:24" s="30" customFormat="1" ht="59.25" customHeight="1" x14ac:dyDescent="0.25">
      <c r="A6" s="381" t="s">
        <v>4</v>
      </c>
      <c r="B6" s="371"/>
      <c r="C6" s="92">
        <v>224</v>
      </c>
      <c r="D6" s="211" t="s">
        <v>15</v>
      </c>
      <c r="E6" s="415" t="s">
        <v>98</v>
      </c>
      <c r="F6" s="92">
        <v>60</v>
      </c>
      <c r="G6" s="291"/>
      <c r="H6" s="185">
        <v>4.3099999999999996</v>
      </c>
      <c r="I6" s="42">
        <v>5.04</v>
      </c>
      <c r="J6" s="43">
        <v>14.77</v>
      </c>
      <c r="K6" s="387">
        <v>134.41</v>
      </c>
      <c r="L6" s="214">
        <v>0</v>
      </c>
      <c r="M6" s="207">
        <v>0</v>
      </c>
      <c r="N6" s="207">
        <v>0.2</v>
      </c>
      <c r="O6" s="207">
        <v>0</v>
      </c>
      <c r="P6" s="248">
        <v>0</v>
      </c>
      <c r="Q6" s="214">
        <v>2.76</v>
      </c>
      <c r="R6" s="207">
        <v>2.34</v>
      </c>
      <c r="S6" s="207">
        <v>1.26</v>
      </c>
      <c r="T6" s="207">
        <v>0.06</v>
      </c>
      <c r="U6" s="207">
        <v>11.72</v>
      </c>
      <c r="V6" s="207">
        <v>0</v>
      </c>
      <c r="W6" s="207">
        <v>0</v>
      </c>
      <c r="X6" s="208">
        <v>0</v>
      </c>
    </row>
    <row r="7" spans="1:24" s="30" customFormat="1" ht="33.75" customHeight="1" x14ac:dyDescent="0.25">
      <c r="A7" s="89"/>
      <c r="B7" s="223"/>
      <c r="C7" s="76">
        <v>32</v>
      </c>
      <c r="D7" s="60" t="s">
        <v>6</v>
      </c>
      <c r="E7" s="209" t="s">
        <v>40</v>
      </c>
      <c r="F7" s="270">
        <v>200</v>
      </c>
      <c r="G7" s="98"/>
      <c r="H7" s="144">
        <v>5.89</v>
      </c>
      <c r="I7" s="13">
        <v>8.82</v>
      </c>
      <c r="J7" s="37">
        <v>9.61</v>
      </c>
      <c r="K7" s="62">
        <v>142.19999999999999</v>
      </c>
      <c r="L7" s="144">
        <v>0.05</v>
      </c>
      <c r="M7" s="13">
        <v>0.08</v>
      </c>
      <c r="N7" s="13">
        <v>4.24</v>
      </c>
      <c r="O7" s="13">
        <v>130</v>
      </c>
      <c r="P7" s="22">
        <v>7.0000000000000007E-2</v>
      </c>
      <c r="Q7" s="144">
        <v>32.9</v>
      </c>
      <c r="R7" s="13">
        <v>83.64</v>
      </c>
      <c r="S7" s="27">
        <v>22.75</v>
      </c>
      <c r="T7" s="13">
        <v>1.44</v>
      </c>
      <c r="U7" s="13">
        <v>320.87</v>
      </c>
      <c r="V7" s="13">
        <v>6.45E-3</v>
      </c>
      <c r="W7" s="13">
        <v>4.8000000000000001E-4</v>
      </c>
      <c r="X7" s="37">
        <v>0.04</v>
      </c>
    </row>
    <row r="8" spans="1:24" s="30" customFormat="1" ht="33.75" customHeight="1" x14ac:dyDescent="0.25">
      <c r="A8" s="89"/>
      <c r="B8" s="304"/>
      <c r="C8" s="75">
        <v>86</v>
      </c>
      <c r="D8" s="245" t="s">
        <v>7</v>
      </c>
      <c r="E8" s="103" t="s">
        <v>129</v>
      </c>
      <c r="F8" s="89">
        <v>240</v>
      </c>
      <c r="G8" s="69"/>
      <c r="H8" s="345">
        <v>16.829999999999998</v>
      </c>
      <c r="I8" s="28">
        <v>16.41</v>
      </c>
      <c r="J8" s="123">
        <v>24.59</v>
      </c>
      <c r="K8" s="246">
        <v>313.35000000000002</v>
      </c>
      <c r="L8" s="146">
        <v>0.18</v>
      </c>
      <c r="M8" s="50">
        <v>0.19</v>
      </c>
      <c r="N8" s="50">
        <v>13.9</v>
      </c>
      <c r="O8" s="50">
        <v>10</v>
      </c>
      <c r="P8" s="51">
        <v>0</v>
      </c>
      <c r="Q8" s="146">
        <v>31.56</v>
      </c>
      <c r="R8" s="50">
        <v>216.95</v>
      </c>
      <c r="S8" s="50">
        <v>50.69</v>
      </c>
      <c r="T8" s="50">
        <v>3.35</v>
      </c>
      <c r="U8" s="50">
        <v>984.63</v>
      </c>
      <c r="V8" s="50">
        <v>1.2E-2</v>
      </c>
      <c r="W8" s="50">
        <v>0</v>
      </c>
      <c r="X8" s="123">
        <v>0</v>
      </c>
    </row>
    <row r="9" spans="1:24" s="30" customFormat="1" ht="43.5" customHeight="1" x14ac:dyDescent="0.25">
      <c r="A9" s="52"/>
      <c r="B9" s="331"/>
      <c r="C9" s="75">
        <v>107</v>
      </c>
      <c r="D9" s="245" t="s">
        <v>13</v>
      </c>
      <c r="E9" s="103" t="s">
        <v>74</v>
      </c>
      <c r="F9" s="137">
        <v>200</v>
      </c>
      <c r="G9" s="61"/>
      <c r="H9" s="165">
        <v>0.2</v>
      </c>
      <c r="I9" s="20">
        <v>0</v>
      </c>
      <c r="J9" s="39">
        <v>24</v>
      </c>
      <c r="K9" s="164">
        <v>100</v>
      </c>
      <c r="L9" s="165">
        <v>0.08</v>
      </c>
      <c r="M9" s="20"/>
      <c r="N9" s="20">
        <v>50</v>
      </c>
      <c r="O9" s="20">
        <v>82</v>
      </c>
      <c r="P9" s="21"/>
      <c r="Q9" s="165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39">
        <v>0</v>
      </c>
    </row>
    <row r="10" spans="1:24" s="30" customFormat="1" ht="33.75" customHeight="1" x14ac:dyDescent="0.25">
      <c r="A10" s="52"/>
      <c r="B10" s="331"/>
      <c r="C10" s="126">
        <v>119</v>
      </c>
      <c r="D10" s="245" t="s">
        <v>9</v>
      </c>
      <c r="E10" s="120" t="s">
        <v>42</v>
      </c>
      <c r="F10" s="74">
        <v>30</v>
      </c>
      <c r="G10" s="303"/>
      <c r="H10" s="143">
        <v>2.2799999999999998</v>
      </c>
      <c r="I10" s="15">
        <v>0.24</v>
      </c>
      <c r="J10" s="18">
        <v>14.76</v>
      </c>
      <c r="K10" s="237">
        <v>70.5</v>
      </c>
      <c r="L10" s="165">
        <v>0.03</v>
      </c>
      <c r="M10" s="20">
        <v>0.01</v>
      </c>
      <c r="N10" s="20">
        <v>0</v>
      </c>
      <c r="O10" s="20">
        <v>0</v>
      </c>
      <c r="P10" s="39">
        <v>0</v>
      </c>
      <c r="Q10" s="19">
        <v>6</v>
      </c>
      <c r="R10" s="20">
        <v>19.5</v>
      </c>
      <c r="S10" s="20">
        <v>4.2</v>
      </c>
      <c r="T10" s="20">
        <v>0.33</v>
      </c>
      <c r="U10" s="20">
        <v>27.9</v>
      </c>
      <c r="V10" s="20">
        <v>9.6000000000000002E-4</v>
      </c>
      <c r="W10" s="20">
        <v>1.8E-3</v>
      </c>
      <c r="X10" s="39">
        <v>4.3499999999999997E-3</v>
      </c>
    </row>
    <row r="11" spans="1:24" s="30" customFormat="1" ht="33.75" customHeight="1" x14ac:dyDescent="0.25">
      <c r="A11" s="52"/>
      <c r="B11" s="331"/>
      <c r="C11" s="75">
        <v>120</v>
      </c>
      <c r="D11" s="245" t="s">
        <v>10</v>
      </c>
      <c r="E11" s="120" t="s">
        <v>36</v>
      </c>
      <c r="F11" s="75">
        <v>30</v>
      </c>
      <c r="G11" s="304"/>
      <c r="H11" s="165">
        <v>1.98</v>
      </c>
      <c r="I11" s="155">
        <v>0.36</v>
      </c>
      <c r="J11" s="39">
        <v>12.06</v>
      </c>
      <c r="K11" s="217">
        <v>59.4</v>
      </c>
      <c r="L11" s="165">
        <v>0.05</v>
      </c>
      <c r="M11" s="19">
        <v>0.02</v>
      </c>
      <c r="N11" s="20">
        <v>0</v>
      </c>
      <c r="O11" s="20">
        <v>0</v>
      </c>
      <c r="P11" s="39">
        <v>0</v>
      </c>
      <c r="Q11" s="165">
        <v>8.6999999999999993</v>
      </c>
      <c r="R11" s="20">
        <v>45</v>
      </c>
      <c r="S11" s="20">
        <v>14.1</v>
      </c>
      <c r="T11" s="20">
        <v>1.17</v>
      </c>
      <c r="U11" s="20">
        <v>70.5</v>
      </c>
      <c r="V11" s="20">
        <v>1.32E-3</v>
      </c>
      <c r="W11" s="20">
        <v>1.65E-3</v>
      </c>
      <c r="X11" s="39">
        <v>0.01</v>
      </c>
    </row>
    <row r="12" spans="1:24" s="30" customFormat="1" ht="33.75" customHeight="1" x14ac:dyDescent="0.25">
      <c r="A12" s="52"/>
      <c r="B12" s="304"/>
      <c r="C12" s="75"/>
      <c r="D12" s="61"/>
      <c r="E12" s="319" t="s">
        <v>16</v>
      </c>
      <c r="F12" s="161">
        <f>SUM(F6:F11)</f>
        <v>760</v>
      </c>
      <c r="G12" s="99"/>
      <c r="H12" s="99">
        <f t="shared" ref="H12:X12" si="0">SUM(H6:H11)</f>
        <v>31.49</v>
      </c>
      <c r="I12" s="28">
        <f t="shared" si="0"/>
        <v>30.869999999999997</v>
      </c>
      <c r="J12" s="61">
        <f t="shared" si="0"/>
        <v>99.79</v>
      </c>
      <c r="K12" s="161">
        <f t="shared" si="0"/>
        <v>819.86</v>
      </c>
      <c r="L12" s="99">
        <f t="shared" si="0"/>
        <v>0.38999999999999996</v>
      </c>
      <c r="M12" s="28">
        <f t="shared" si="0"/>
        <v>0.30000000000000004</v>
      </c>
      <c r="N12" s="28">
        <f t="shared" si="0"/>
        <v>68.34</v>
      </c>
      <c r="O12" s="28">
        <f t="shared" si="0"/>
        <v>222</v>
      </c>
      <c r="P12" s="61">
        <f t="shared" si="0"/>
        <v>7.0000000000000007E-2</v>
      </c>
      <c r="Q12" s="99">
        <f t="shared" si="0"/>
        <v>81.92</v>
      </c>
      <c r="R12" s="28">
        <f t="shared" si="0"/>
        <v>367.43</v>
      </c>
      <c r="S12" s="28">
        <f t="shared" si="0"/>
        <v>93</v>
      </c>
      <c r="T12" s="28">
        <f t="shared" si="0"/>
        <v>6.35</v>
      </c>
      <c r="U12" s="28">
        <f t="shared" si="0"/>
        <v>1415.6200000000001</v>
      </c>
      <c r="V12" s="28">
        <f t="shared" si="0"/>
        <v>2.0729999999999998E-2</v>
      </c>
      <c r="W12" s="28">
        <f t="shared" si="0"/>
        <v>3.9299999999999995E-3</v>
      </c>
      <c r="X12" s="245">
        <f t="shared" si="0"/>
        <v>5.4350000000000002E-2</v>
      </c>
    </row>
    <row r="13" spans="1:24" s="30" customFormat="1" ht="33.75" customHeight="1" thickBot="1" x14ac:dyDescent="0.3">
      <c r="A13" s="388"/>
      <c r="B13" s="355"/>
      <c r="C13" s="78"/>
      <c r="D13" s="121"/>
      <c r="E13" s="356" t="s">
        <v>17</v>
      </c>
      <c r="F13" s="389"/>
      <c r="G13" s="114"/>
      <c r="H13" s="118"/>
      <c r="I13" s="416"/>
      <c r="J13" s="66"/>
      <c r="K13" s="357">
        <f>K12/23.5</f>
        <v>34.887659574468088</v>
      </c>
      <c r="L13" s="118"/>
      <c r="M13" s="44"/>
      <c r="N13" s="44"/>
      <c r="O13" s="44"/>
      <c r="P13" s="71"/>
      <c r="Q13" s="118"/>
      <c r="R13" s="44"/>
      <c r="S13" s="44"/>
      <c r="T13" s="44"/>
      <c r="U13" s="44"/>
      <c r="V13" s="44"/>
      <c r="W13" s="44"/>
      <c r="X13" s="66"/>
    </row>
    <row r="14" spans="1:24" x14ac:dyDescent="0.25">
      <c r="A14" s="2"/>
      <c r="B14" s="2"/>
      <c r="C14" s="4"/>
      <c r="D14" s="2"/>
      <c r="E14" s="2"/>
      <c r="F14" s="2"/>
      <c r="G14" s="9"/>
      <c r="H14" s="10"/>
      <c r="I14" s="9"/>
      <c r="J14" s="2"/>
      <c r="K14" s="12"/>
      <c r="L14" s="2"/>
      <c r="M14" s="2"/>
      <c r="N14" s="2"/>
    </row>
    <row r="15" spans="1:24" ht="18.75" x14ac:dyDescent="0.25">
      <c r="A15" s="206"/>
      <c r="B15" s="206"/>
      <c r="C15" s="167"/>
      <c r="D15" s="128"/>
      <c r="E15" s="23"/>
      <c r="F15" s="24"/>
      <c r="G15" s="11"/>
      <c r="H15" s="9"/>
      <c r="I15" s="11"/>
      <c r="J15" s="11"/>
    </row>
    <row r="22" spans="4:10" x14ac:dyDescent="0.25">
      <c r="D22" s="11"/>
      <c r="E22" s="11"/>
      <c r="F22" s="11"/>
      <c r="G22" s="11"/>
      <c r="H22" s="11"/>
      <c r="I22" s="11"/>
      <c r="J22" s="11"/>
    </row>
    <row r="23" spans="4:10" x14ac:dyDescent="0.25">
      <c r="D23" s="11"/>
      <c r="E23" s="11"/>
      <c r="F23" s="11"/>
      <c r="G23" s="11"/>
      <c r="H23" s="11"/>
      <c r="I23" s="11"/>
      <c r="J23" s="11"/>
    </row>
  </sheetData>
  <mergeCells count="11">
    <mergeCell ref="F4:F5"/>
    <mergeCell ref="L4:P4"/>
    <mergeCell ref="Q4:X4"/>
    <mergeCell ref="A4:A5"/>
    <mergeCell ref="B4:B5"/>
    <mergeCell ref="C4:C5"/>
    <mergeCell ref="D4:D5"/>
    <mergeCell ref="E4:E5"/>
    <mergeCell ref="G4:G5"/>
    <mergeCell ref="K4:K5"/>
    <mergeCell ref="H4:J4"/>
  </mergeCells>
  <pageMargins left="0.25" right="0.25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4</vt:i4>
      </vt:variant>
    </vt:vector>
  </HeadingPairs>
  <TitlesOfParts>
    <vt:vector size="28" baseType="lpstr">
      <vt:lpstr>1 день</vt:lpstr>
      <vt:lpstr>2 день</vt:lpstr>
      <vt:lpstr>3 день</vt:lpstr>
      <vt:lpstr>4 день</vt:lpstr>
      <vt:lpstr>5 день</vt:lpstr>
      <vt:lpstr>6 день </vt:lpstr>
      <vt:lpstr>7 день 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</vt:lpstr>
      <vt:lpstr>17 день</vt:lpstr>
      <vt:lpstr>18 день</vt:lpstr>
      <vt:lpstr>19день </vt:lpstr>
      <vt:lpstr>20 день</vt:lpstr>
      <vt:lpstr>21день</vt:lpstr>
      <vt:lpstr>22 день</vt:lpstr>
      <vt:lpstr>23 день</vt:lpstr>
      <vt:lpstr>24день </vt:lpstr>
      <vt:lpstr>'10 день'!Область_печати</vt:lpstr>
      <vt:lpstr>'21день'!Область_печати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2023-11-13T02:45:03Z</dcterms:modified>
</cp:coreProperties>
</file>